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irink\Downloads\"/>
    </mc:Choice>
  </mc:AlternateContent>
  <xr:revisionPtr revIDLastSave="0" documentId="8_{7F94B835-77BF-4AAC-8C25-F23EBDE4EF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2" i="1" l="1"/>
  <c r="F126" i="1" l="1"/>
  <c r="G107" i="1" l="1"/>
  <c r="F107" i="1"/>
  <c r="B193" i="1" l="1"/>
  <c r="A193" i="1"/>
  <c r="L192" i="1"/>
  <c r="J192" i="1"/>
  <c r="I192" i="1"/>
  <c r="H192" i="1"/>
  <c r="G192" i="1"/>
  <c r="F192" i="1"/>
  <c r="F193" i="1" s="1"/>
  <c r="B183" i="1"/>
  <c r="A183" i="1"/>
  <c r="L182" i="1"/>
  <c r="J182" i="1"/>
  <c r="I182" i="1"/>
  <c r="H182" i="1"/>
  <c r="G182" i="1"/>
  <c r="B174" i="1"/>
  <c r="A174" i="1"/>
  <c r="L173" i="1"/>
  <c r="J173" i="1"/>
  <c r="I173" i="1"/>
  <c r="H173" i="1"/>
  <c r="G173" i="1"/>
  <c r="F173" i="1"/>
  <c r="B164" i="1"/>
  <c r="A164" i="1"/>
  <c r="L163" i="1"/>
  <c r="L174" i="1" s="1"/>
  <c r="J163" i="1"/>
  <c r="I163" i="1"/>
  <c r="H163" i="1"/>
  <c r="G163" i="1"/>
  <c r="F163" i="1"/>
  <c r="B155" i="1"/>
  <c r="A155" i="1"/>
  <c r="L154" i="1"/>
  <c r="J154" i="1"/>
  <c r="I154" i="1"/>
  <c r="H154" i="1"/>
  <c r="G154" i="1"/>
  <c r="F154" i="1"/>
  <c r="B145" i="1"/>
  <c r="A145" i="1"/>
  <c r="L144" i="1"/>
  <c r="J144" i="1"/>
  <c r="I144" i="1"/>
  <c r="H144" i="1"/>
  <c r="G144" i="1"/>
  <c r="F144" i="1"/>
  <c r="B137" i="1"/>
  <c r="A137" i="1"/>
  <c r="L136" i="1"/>
  <c r="J136" i="1"/>
  <c r="I136" i="1"/>
  <c r="H136" i="1"/>
  <c r="G136" i="1"/>
  <c r="F136" i="1"/>
  <c r="F137" i="1" s="1"/>
  <c r="B127" i="1"/>
  <c r="A127" i="1"/>
  <c r="L126" i="1"/>
  <c r="L137" i="1" s="1"/>
  <c r="J126" i="1"/>
  <c r="I126" i="1"/>
  <c r="I137" i="1" s="1"/>
  <c r="H126" i="1"/>
  <c r="G126" i="1"/>
  <c r="B118" i="1"/>
  <c r="A118" i="1"/>
  <c r="L117" i="1"/>
  <c r="J117" i="1"/>
  <c r="I117" i="1"/>
  <c r="H117" i="1"/>
  <c r="G117" i="1"/>
  <c r="F117" i="1"/>
  <c r="B108" i="1"/>
  <c r="A108" i="1"/>
  <c r="L107" i="1"/>
  <c r="L118" i="1" s="1"/>
  <c r="J107" i="1"/>
  <c r="I107" i="1"/>
  <c r="H107" i="1"/>
  <c r="B99" i="1"/>
  <c r="A99" i="1"/>
  <c r="L98" i="1"/>
  <c r="J98" i="1"/>
  <c r="I98" i="1"/>
  <c r="H98" i="1"/>
  <c r="G98" i="1"/>
  <c r="F98" i="1"/>
  <c r="B89" i="1"/>
  <c r="A89" i="1"/>
  <c r="L88" i="1"/>
  <c r="L99" i="1" s="1"/>
  <c r="J88" i="1"/>
  <c r="I88" i="1"/>
  <c r="H88" i="1"/>
  <c r="G88" i="1"/>
  <c r="F88" i="1"/>
  <c r="A80" i="1"/>
  <c r="L79" i="1"/>
  <c r="J79" i="1"/>
  <c r="I79" i="1"/>
  <c r="H79" i="1"/>
  <c r="G79" i="1"/>
  <c r="F79" i="1"/>
  <c r="A70" i="1"/>
  <c r="L31" i="1"/>
  <c r="J31" i="1"/>
  <c r="I31" i="1"/>
  <c r="H31" i="1"/>
  <c r="G31" i="1"/>
  <c r="F31" i="1"/>
  <c r="B61" i="1"/>
  <c r="A61" i="1"/>
  <c r="L60" i="1"/>
  <c r="J60" i="1"/>
  <c r="I60" i="1"/>
  <c r="H60" i="1"/>
  <c r="G60" i="1"/>
  <c r="F60" i="1"/>
  <c r="B51" i="1"/>
  <c r="A51" i="1"/>
  <c r="L50" i="1"/>
  <c r="J50" i="1"/>
  <c r="J61" i="1" s="1"/>
  <c r="I50" i="1"/>
  <c r="H50" i="1"/>
  <c r="G50" i="1"/>
  <c r="F50" i="1"/>
  <c r="A42" i="1"/>
  <c r="L41" i="1"/>
  <c r="J41" i="1"/>
  <c r="I41" i="1"/>
  <c r="H41" i="1"/>
  <c r="G41" i="1"/>
  <c r="F41" i="1"/>
  <c r="A32" i="1"/>
  <c r="L69" i="1"/>
  <c r="J69" i="1"/>
  <c r="I69" i="1"/>
  <c r="H69" i="1"/>
  <c r="G69" i="1"/>
  <c r="F69" i="1"/>
  <c r="B23" i="1"/>
  <c r="A23" i="1"/>
  <c r="L22" i="1"/>
  <c r="J22" i="1"/>
  <c r="I22" i="1"/>
  <c r="H22" i="1"/>
  <c r="G22" i="1"/>
  <c r="F22" i="1"/>
  <c r="B13" i="1"/>
  <c r="A13" i="1"/>
  <c r="L12" i="1"/>
  <c r="L23" i="1" s="1"/>
  <c r="J12" i="1"/>
  <c r="I12" i="1"/>
  <c r="H12" i="1"/>
  <c r="G12" i="1"/>
  <c r="F12" i="1"/>
  <c r="L193" i="1" l="1"/>
  <c r="L80" i="1"/>
  <c r="L42" i="1"/>
  <c r="L155" i="1"/>
  <c r="H42" i="1"/>
  <c r="J193" i="1"/>
  <c r="G193" i="1"/>
  <c r="I193" i="1"/>
  <c r="H174" i="1"/>
  <c r="J174" i="1"/>
  <c r="I174" i="1"/>
  <c r="G174" i="1"/>
  <c r="H155" i="1"/>
  <c r="I155" i="1"/>
  <c r="G155" i="1"/>
  <c r="F155" i="1"/>
  <c r="G137" i="1"/>
  <c r="J137" i="1"/>
  <c r="I80" i="1"/>
  <c r="J118" i="1"/>
  <c r="H118" i="1"/>
  <c r="I118" i="1"/>
  <c r="G118" i="1"/>
  <c r="F99" i="1"/>
  <c r="G99" i="1"/>
  <c r="H99" i="1"/>
  <c r="I99" i="1"/>
  <c r="F174" i="1"/>
  <c r="H193" i="1"/>
  <c r="F118" i="1"/>
  <c r="H137" i="1"/>
  <c r="J155" i="1"/>
  <c r="J99" i="1"/>
  <c r="J80" i="1"/>
  <c r="F80" i="1"/>
  <c r="H80" i="1"/>
  <c r="G80" i="1"/>
  <c r="I61" i="1"/>
  <c r="G61" i="1"/>
  <c r="H61" i="1"/>
  <c r="L61" i="1"/>
  <c r="F61" i="1"/>
  <c r="F42" i="1"/>
  <c r="G42" i="1"/>
  <c r="J42" i="1"/>
  <c r="I42" i="1"/>
  <c r="J23" i="1"/>
  <c r="F23" i="1"/>
  <c r="I23" i="1"/>
  <c r="G23" i="1"/>
  <c r="H23" i="1"/>
  <c r="L194" i="1" l="1"/>
  <c r="H194" i="1"/>
  <c r="F194" i="1"/>
  <c r="G194" i="1"/>
  <c r="I194" i="1"/>
  <c r="J194" i="1"/>
</calcChain>
</file>

<file path=xl/sharedStrings.xml><?xml version="1.0" encoding="utf-8"?>
<sst xmlns="http://schemas.openxmlformats.org/spreadsheetml/2006/main" count="297" uniqueCount="117">
  <si>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</si>
  <si>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</si>
  <si>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</si>
  <si>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</si>
  <si>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</si>
  <si>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</si>
  <si>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</si>
  <si>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</si>
  <si>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</si>
  <si>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</si>
  <si>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</si>
  <si>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</si>
  <si>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</si>
  <si>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</si>
  <si>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</si>
  <si>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</si>
  <si>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</si>
  <si>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</si>
  <si>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</si>
  <si>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</si>
  <si>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</si>
  <si>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</si>
  <si>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</si>
  <si>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</si>
  <si>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</si>
  <si>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</si>
  <si>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</si>
  <si>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</si>
  <si>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</si>
  <si>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</si>
  <si>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</si>
  <si>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</si>
  <si>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</si>
  <si>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</si>
  <si>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</si>
  <si>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</si>
  <si>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</si>
  <si>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</si>
  <si>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</si>
  <si>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лимоном</t>
  </si>
  <si>
    <t>Бутерброд с мясными кулинарными изделиями</t>
  </si>
  <si>
    <t xml:space="preserve">Зразы Школьные </t>
  </si>
  <si>
    <t>Макаронные изделия отварные, свекла отварная</t>
  </si>
  <si>
    <t>Хлеб пшеничный обогащенный</t>
  </si>
  <si>
    <t>Хлеб ржаной обогащенный</t>
  </si>
  <si>
    <t>Каша вязкая молочная из риса с маслом сливочным</t>
  </si>
  <si>
    <t xml:space="preserve">Кофейный напиток с молоком </t>
  </si>
  <si>
    <t>Бутерброд "Пикантный" на батоне</t>
  </si>
  <si>
    <t>Биточки рыбные</t>
  </si>
  <si>
    <t>Пюре картофельное, огурцы соленые</t>
  </si>
  <si>
    <t>Компот из изюма</t>
  </si>
  <si>
    <t>Чай с сахаром</t>
  </si>
  <si>
    <t>Сдоба обыкновенная</t>
  </si>
  <si>
    <t>Творожно-яблочная запеканка со сгущённым молоком</t>
  </si>
  <si>
    <t>Напиток с витаминами "Витошка"</t>
  </si>
  <si>
    <t>Фрикадельки из бройлеров-цыплят. Москва</t>
  </si>
  <si>
    <t>Макароны отварные с сыром</t>
  </si>
  <si>
    <t>Компот из смеси сухофруктов</t>
  </si>
  <si>
    <t>Хлеб пшеничные обогащенный</t>
  </si>
  <si>
    <t>Пюре картофельное, лук маринованный</t>
  </si>
  <si>
    <t>Гуляш из мяса свинины</t>
  </si>
  <si>
    <t>Каша гречневая рассыпчатая, морковь отварная</t>
  </si>
  <si>
    <t xml:space="preserve">Напиток лимонный </t>
  </si>
  <si>
    <t>260</t>
  </si>
  <si>
    <t>Йогурт</t>
  </si>
  <si>
    <t>Пр</t>
  </si>
  <si>
    <t>Солянка домашняя с курой, сметаной</t>
  </si>
  <si>
    <t>Крендель с сахаром</t>
  </si>
  <si>
    <t>булочное</t>
  </si>
  <si>
    <t>Котлета мясная рубленая</t>
  </si>
  <si>
    <t>Напиток лимонный</t>
  </si>
  <si>
    <t>Пюре картофельное, капуста тушеная свежая</t>
  </si>
  <si>
    <t>Каша пшенная молочная вязкая с маслом сливочным</t>
  </si>
  <si>
    <t>Какао с молоком и витвминами "Витошка"</t>
  </si>
  <si>
    <t>Рассольник Ленинградский со сметаной</t>
  </si>
  <si>
    <t>Котлета Детская</t>
  </si>
  <si>
    <t>Ватрушка с творогом</t>
  </si>
  <si>
    <t>Фрикадельки в соусе</t>
  </si>
  <si>
    <t>Борщ из свежей капусты с картофелем со сметаной</t>
  </si>
  <si>
    <t>Напиток из плодов шиповника</t>
  </si>
  <si>
    <t>Суп картофельный с бобовыми, гренки</t>
  </si>
  <si>
    <t>Котлета Нежная</t>
  </si>
  <si>
    <t>Пюре картофельное, салат из квашеной капусты</t>
  </si>
  <si>
    <t>Рис отварной круглозёрный, маринад овощной с томатом</t>
  </si>
  <si>
    <t>Маринад овощной с томатом</t>
  </si>
  <si>
    <t>Омлет натуральный</t>
  </si>
  <si>
    <t>доп гарнир</t>
  </si>
  <si>
    <t>Икра свекольная</t>
  </si>
  <si>
    <t>Фрукты свежие (по яблоку)</t>
  </si>
  <si>
    <t>Кофейный напиток с молоком</t>
  </si>
  <si>
    <t>Бутерброд с маслом, сыром</t>
  </si>
  <si>
    <t>Плов из свинины</t>
  </si>
  <si>
    <t>Каша вязкая молочная ячневая с маслом сливочным</t>
  </si>
  <si>
    <t>Какао с молоком и витаминами "Витошка</t>
  </si>
  <si>
    <t>Суп из овощей с мясом и сметаной</t>
  </si>
  <si>
    <t>Сок фруктовый яблочный</t>
  </si>
  <si>
    <t>Суп картофельный с клецками курой и сметаной</t>
  </si>
  <si>
    <t>Щи из квашенной капусты  с картофелем, мясом и сметаной</t>
  </si>
  <si>
    <t>54-23м</t>
  </si>
  <si>
    <t>Биточки из мяса птицы</t>
  </si>
  <si>
    <t>Суп картофельный с бобовыми мясом и гренками</t>
  </si>
  <si>
    <t>Суфле Рыбка (расчет по горбуше)</t>
  </si>
  <si>
    <t>Чай с сахаром и облепихой</t>
  </si>
  <si>
    <t>54-5ги</t>
  </si>
  <si>
    <t>Борщ из свежей капусты с картофелем мясом и сметаной</t>
  </si>
  <si>
    <t>Макаронник с мясом и соусом томатным</t>
  </si>
  <si>
    <t>Каша гречневая, свекла отварная</t>
  </si>
  <si>
    <t>Блинчики со сгущенным молоком</t>
  </si>
  <si>
    <t>Макаронные изделия отварные, маринад овощной с томатом</t>
  </si>
  <si>
    <t>Тефтели "Ёжики" в соусе</t>
  </si>
  <si>
    <t>174, 419</t>
  </si>
  <si>
    <t>Яблоки свежие</t>
  </si>
  <si>
    <t>Запеканка картофельная с мясом</t>
  </si>
  <si>
    <t>Щи из свежей капусты со сметаной и мясом</t>
  </si>
  <si>
    <t>Муниципальное общеобразовательное учреждение ООШ №5</t>
  </si>
  <si>
    <t>Директор МОУ ООШ №5</t>
  </si>
  <si>
    <t>Пашнина Н.Ю.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</si>
</sst>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2" fontId="2" fillId="0" borderId="2" xfId="0" applyNumberFormat="1" applyFont="1" applyBorder="1" applyAlignment="1">
      <alignment horizontal="center" vertical="top" wrapText="1"/>
    </xf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5" fontId="2" fillId="0" borderId="2" xfId="0" applyNumberFormat="1" applyFont="1" applyBorder="1" applyAlignment="1">
      <alignment horizontal="center" vertical="top" wrapText="1"/>
    </xf>
    <xf numFmtId="0" fontId="0" fillId="0" borderId="2" xfId="0" applyBorder="1" applyAlignment="1">
      <alignment vertical="top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4"/>
  <sheetViews>
    <sheetView tabSelected="1" zoomScaleNormal="100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J181" sqref="J18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 customWidth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1" t="s">
        <v>114</v>
      </c>
      <c r="D1" s="62"/>
      <c r="E1" s="62"/>
      <c r="F1" s="12" t="s">
        <v>16</v>
      </c>
      <c r="G1" s="2" t="s">
        <v>17</v>
      </c>
      <c r="H1" s="63" t="s">
        <v>115</v>
      </c>
      <c r="I1" s="63"/>
      <c r="J1" s="63"/>
      <c r="K1" s="63"/>
    </row>
    <row r="2" spans="1:12" ht="17.399999999999999" x14ac:dyDescent="0.25">
      <c r="A2" s="35" t="s">
        <v>6</v>
      </c>
      <c r="C2" s="2"/>
      <c r="G2" s="2" t="s">
        <v>18</v>
      </c>
      <c r="H2" s="63" t="s">
        <v>116</v>
      </c>
      <c r="I2" s="63"/>
      <c r="J2" s="63"/>
      <c r="K2" s="6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10</v>
      </c>
      <c r="J3" s="49">
        <v>2024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92</v>
      </c>
      <c r="F6" s="40">
        <v>210</v>
      </c>
      <c r="G6" s="40">
        <v>7.31</v>
      </c>
      <c r="H6" s="40">
        <v>10.98</v>
      </c>
      <c r="I6" s="40">
        <v>36.200000000000003</v>
      </c>
      <c r="J6" s="40">
        <v>286</v>
      </c>
      <c r="K6" s="41">
        <v>174</v>
      </c>
      <c r="L6" s="40"/>
    </row>
    <row r="7" spans="1:12" ht="14.4" x14ac:dyDescent="0.3">
      <c r="A7" s="23"/>
      <c r="B7" s="15"/>
      <c r="C7" s="11"/>
      <c r="D7" s="7" t="s">
        <v>22</v>
      </c>
      <c r="E7" s="42" t="s">
        <v>93</v>
      </c>
      <c r="F7" s="43">
        <v>200</v>
      </c>
      <c r="G7" s="43">
        <v>3.9</v>
      </c>
      <c r="H7" s="43">
        <v>3.1</v>
      </c>
      <c r="I7" s="43">
        <v>25.16</v>
      </c>
      <c r="J7" s="43">
        <v>145</v>
      </c>
      <c r="K7" s="44">
        <v>505</v>
      </c>
      <c r="L7" s="43"/>
    </row>
    <row r="8" spans="1:12" ht="14.4" x14ac:dyDescent="0.3">
      <c r="A8" s="23"/>
      <c r="B8" s="15"/>
      <c r="C8" s="11"/>
      <c r="D8" s="7" t="s">
        <v>23</v>
      </c>
      <c r="E8" s="42" t="s">
        <v>40</v>
      </c>
      <c r="F8" s="43">
        <v>115</v>
      </c>
      <c r="G8" s="43">
        <v>10</v>
      </c>
      <c r="H8" s="43">
        <v>10.3</v>
      </c>
      <c r="I8" s="43">
        <v>24.6</v>
      </c>
      <c r="J8" s="43">
        <v>178.1</v>
      </c>
      <c r="K8" s="44">
        <v>5</v>
      </c>
      <c r="L8" s="43"/>
    </row>
    <row r="9" spans="1:12" ht="14.4" x14ac:dyDescent="0.3">
      <c r="A9" s="23"/>
      <c r="B9" s="15"/>
      <c r="C9" s="11"/>
      <c r="D9" s="7" t="s">
        <v>24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4"/>
      <c r="B12" s="17"/>
      <c r="C12" s="8"/>
      <c r="D12" s="18" t="s">
        <v>33</v>
      </c>
      <c r="E12" s="9"/>
      <c r="F12" s="19">
        <f>SUM(F6:F11)</f>
        <v>525</v>
      </c>
      <c r="G12" s="19">
        <f>SUM(G6:G11)</f>
        <v>21.21</v>
      </c>
      <c r="H12" s="19">
        <f>SUM(H6:H11)</f>
        <v>24.380000000000003</v>
      </c>
      <c r="I12" s="19">
        <f>SUM(I6:I11)</f>
        <v>85.960000000000008</v>
      </c>
      <c r="J12" s="19">
        <f>SUM(J6:J11)</f>
        <v>609.1</v>
      </c>
      <c r="K12" s="25"/>
      <c r="L12" s="19">
        <f>SUM(L6:L11)</f>
        <v>0</v>
      </c>
    </row>
    <row r="13" spans="1:12" ht="14.4" x14ac:dyDescent="0.3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4.4" x14ac:dyDescent="0.3">
      <c r="A14" s="23"/>
      <c r="B14" s="15"/>
      <c r="C14" s="11"/>
      <c r="D14" s="7" t="s">
        <v>27</v>
      </c>
      <c r="E14" s="42" t="s">
        <v>94</v>
      </c>
      <c r="F14" s="43">
        <v>225</v>
      </c>
      <c r="G14" s="43">
        <v>5.54</v>
      </c>
      <c r="H14" s="43">
        <v>11</v>
      </c>
      <c r="I14" s="43">
        <v>23.22</v>
      </c>
      <c r="J14" s="43">
        <v>163.75</v>
      </c>
      <c r="K14" s="44">
        <v>99.433000000000007</v>
      </c>
      <c r="L14" s="43"/>
    </row>
    <row r="15" spans="1:12" ht="14.4" x14ac:dyDescent="0.3">
      <c r="A15" s="23"/>
      <c r="B15" s="15"/>
      <c r="C15" s="11"/>
      <c r="D15" s="7" t="s">
        <v>28</v>
      </c>
      <c r="E15" s="42" t="s">
        <v>41</v>
      </c>
      <c r="F15" s="43">
        <v>90</v>
      </c>
      <c r="G15" s="43">
        <v>12.6</v>
      </c>
      <c r="H15" s="43">
        <v>12.3</v>
      </c>
      <c r="I15" s="43">
        <v>20.8</v>
      </c>
      <c r="J15" s="43">
        <v>242.1</v>
      </c>
      <c r="K15" s="44">
        <v>101</v>
      </c>
      <c r="L15" s="43"/>
    </row>
    <row r="16" spans="1:12" ht="14.4" x14ac:dyDescent="0.3">
      <c r="A16" s="23"/>
      <c r="B16" s="15"/>
      <c r="C16" s="11"/>
      <c r="D16" s="7" t="s">
        <v>29</v>
      </c>
      <c r="E16" s="42" t="s">
        <v>42</v>
      </c>
      <c r="F16" s="43">
        <v>150</v>
      </c>
      <c r="G16" s="43">
        <v>4.8499999999999996</v>
      </c>
      <c r="H16" s="43">
        <v>3.66</v>
      </c>
      <c r="I16" s="43">
        <v>34.31</v>
      </c>
      <c r="J16" s="43">
        <v>171.9</v>
      </c>
      <c r="K16" s="44">
        <v>309.315</v>
      </c>
      <c r="L16" s="43"/>
    </row>
    <row r="17" spans="1:12" ht="14.4" x14ac:dyDescent="0.3">
      <c r="A17" s="23"/>
      <c r="B17" s="15"/>
      <c r="C17" s="11"/>
      <c r="D17" s="7" t="s">
        <v>30</v>
      </c>
      <c r="E17" s="42" t="s">
        <v>95</v>
      </c>
      <c r="F17" s="43">
        <v>200</v>
      </c>
      <c r="G17" s="43">
        <v>1</v>
      </c>
      <c r="H17" s="43">
        <v>0</v>
      </c>
      <c r="I17" s="43">
        <v>20.2</v>
      </c>
      <c r="J17" s="43">
        <v>84.8</v>
      </c>
      <c r="K17" s="44">
        <v>389</v>
      </c>
      <c r="L17" s="43"/>
    </row>
    <row r="18" spans="1:12" ht="14.4" x14ac:dyDescent="0.3">
      <c r="A18" s="23"/>
      <c r="B18" s="15"/>
      <c r="C18" s="11"/>
      <c r="D18" s="7" t="s">
        <v>31</v>
      </c>
      <c r="E18" s="42" t="s">
        <v>43</v>
      </c>
      <c r="F18" s="43">
        <v>30</v>
      </c>
      <c r="G18" s="43">
        <v>2.2799999999999998</v>
      </c>
      <c r="H18" s="43">
        <v>0.24</v>
      </c>
      <c r="I18" s="43">
        <v>14.8</v>
      </c>
      <c r="J18" s="43">
        <v>70.5</v>
      </c>
      <c r="K18" s="44">
        <v>108</v>
      </c>
      <c r="L18" s="43"/>
    </row>
    <row r="19" spans="1:12" ht="14.4" x14ac:dyDescent="0.3">
      <c r="A19" s="23"/>
      <c r="B19" s="15"/>
      <c r="C19" s="11"/>
      <c r="D19" s="7" t="s">
        <v>32</v>
      </c>
      <c r="E19" s="42" t="s">
        <v>44</v>
      </c>
      <c r="F19" s="43">
        <v>30</v>
      </c>
      <c r="G19" s="43">
        <v>1.98</v>
      </c>
      <c r="H19" s="43">
        <v>0.36</v>
      </c>
      <c r="I19" s="43">
        <v>10.02</v>
      </c>
      <c r="J19" s="43">
        <v>52.2</v>
      </c>
      <c r="K19" s="44">
        <v>109</v>
      </c>
      <c r="L19" s="43"/>
    </row>
    <row r="20" spans="1:12" ht="14.4" x14ac:dyDescent="0.3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4"/>
      <c r="B22" s="17"/>
      <c r="C22" s="8"/>
      <c r="D22" s="18" t="s">
        <v>33</v>
      </c>
      <c r="E22" s="9"/>
      <c r="F22" s="19">
        <f>SUM(F13:F21)</f>
        <v>725</v>
      </c>
      <c r="G22" s="19">
        <f t="shared" ref="G22:J22" si="0">SUM(G13:G21)</f>
        <v>28.250000000000004</v>
      </c>
      <c r="H22" s="19">
        <f t="shared" si="0"/>
        <v>27.56</v>
      </c>
      <c r="I22" s="19">
        <f t="shared" si="0"/>
        <v>123.35</v>
      </c>
      <c r="J22" s="19">
        <f t="shared" si="0"/>
        <v>785.25</v>
      </c>
      <c r="K22" s="25"/>
      <c r="L22" s="19">
        <f t="shared" ref="L22" si="1">SUM(L13:L21)</f>
        <v>0</v>
      </c>
    </row>
    <row r="23" spans="1:12" ht="15" thickBot="1" x14ac:dyDescent="0.3">
      <c r="A23" s="29">
        <f>A6</f>
        <v>1</v>
      </c>
      <c r="B23" s="30">
        <f>B6</f>
        <v>1</v>
      </c>
      <c r="C23" s="58" t="s">
        <v>4</v>
      </c>
      <c r="D23" s="59"/>
      <c r="E23" s="31"/>
      <c r="F23" s="32">
        <f>F12+F22</f>
        <v>1250</v>
      </c>
      <c r="G23" s="32">
        <f t="shared" ref="G23:J23" si="2">G12+G22</f>
        <v>49.460000000000008</v>
      </c>
      <c r="H23" s="32">
        <f t="shared" si="2"/>
        <v>51.94</v>
      </c>
      <c r="I23" s="32">
        <f t="shared" si="2"/>
        <v>209.31</v>
      </c>
      <c r="J23" s="32">
        <f t="shared" si="2"/>
        <v>1394.35</v>
      </c>
      <c r="K23" s="32"/>
      <c r="L23" s="32">
        <f t="shared" ref="L23" si="3">L12+L22</f>
        <v>0</v>
      </c>
    </row>
    <row r="24" spans="1:12" ht="15" thickBot="1" x14ac:dyDescent="0.35">
      <c r="A24" s="20">
        <v>1</v>
      </c>
      <c r="B24" s="21">
        <v>2</v>
      </c>
      <c r="C24" s="22" t="s">
        <v>20</v>
      </c>
      <c r="D24" s="5" t="s">
        <v>21</v>
      </c>
      <c r="E24" s="39" t="s">
        <v>55</v>
      </c>
      <c r="F24" s="40">
        <v>90</v>
      </c>
      <c r="G24" s="40">
        <v>9.8800000000000008</v>
      </c>
      <c r="H24" s="40">
        <v>12.24</v>
      </c>
      <c r="I24" s="40">
        <v>10.62</v>
      </c>
      <c r="J24" s="40">
        <v>219.3</v>
      </c>
      <c r="K24" s="41">
        <v>297</v>
      </c>
      <c r="L24" s="40"/>
    </row>
    <row r="25" spans="1:12" ht="14.4" x14ac:dyDescent="0.3">
      <c r="A25" s="23"/>
      <c r="B25" s="15"/>
      <c r="C25" s="11"/>
      <c r="D25" s="50" t="s">
        <v>21</v>
      </c>
      <c r="E25" s="42" t="s">
        <v>56</v>
      </c>
      <c r="F25" s="43">
        <v>150</v>
      </c>
      <c r="G25" s="43">
        <v>5.15</v>
      </c>
      <c r="H25" s="43">
        <v>5.94</v>
      </c>
      <c r="I25" s="43">
        <v>33.6</v>
      </c>
      <c r="J25" s="43">
        <v>198.8</v>
      </c>
      <c r="K25" s="44">
        <v>204</v>
      </c>
      <c r="L25" s="43"/>
    </row>
    <row r="26" spans="1:12" ht="14.4" x14ac:dyDescent="0.3">
      <c r="A26" s="23"/>
      <c r="B26" s="15"/>
      <c r="C26" s="11"/>
      <c r="D26" s="7" t="s">
        <v>22</v>
      </c>
      <c r="E26" s="42" t="s">
        <v>39</v>
      </c>
      <c r="F26" s="43">
        <v>200</v>
      </c>
      <c r="G26" s="43">
        <v>0.53</v>
      </c>
      <c r="H26" s="43">
        <v>0</v>
      </c>
      <c r="I26" s="43">
        <v>9.8699999999999992</v>
      </c>
      <c r="J26" s="43">
        <v>41.6</v>
      </c>
      <c r="K26" s="44">
        <v>377</v>
      </c>
      <c r="L26" s="43"/>
    </row>
    <row r="27" spans="1:12" ht="14.4" x14ac:dyDescent="0.3">
      <c r="A27" s="23"/>
      <c r="B27" s="15"/>
      <c r="C27" s="11"/>
      <c r="D27" s="7" t="s">
        <v>23</v>
      </c>
      <c r="E27" s="42" t="s">
        <v>43</v>
      </c>
      <c r="F27" s="43">
        <v>30</v>
      </c>
      <c r="G27" s="43">
        <v>2.2799999999999998</v>
      </c>
      <c r="H27" s="43">
        <v>0.24</v>
      </c>
      <c r="I27" s="43">
        <v>14.76</v>
      </c>
      <c r="J27" s="43">
        <v>70.5</v>
      </c>
      <c r="K27" s="44">
        <v>108</v>
      </c>
      <c r="L27" s="43"/>
    </row>
    <row r="28" spans="1:12" ht="14.4" x14ac:dyDescent="0.3">
      <c r="A28" s="23"/>
      <c r="B28" s="15"/>
      <c r="C28" s="11"/>
      <c r="D28" s="7" t="s">
        <v>24</v>
      </c>
      <c r="E28" s="42" t="s">
        <v>111</v>
      </c>
      <c r="F28" s="43">
        <v>100</v>
      </c>
      <c r="G28" s="43">
        <v>0.4</v>
      </c>
      <c r="H28" s="43">
        <v>0.4</v>
      </c>
      <c r="I28" s="43">
        <v>4.9000000000000004</v>
      </c>
      <c r="J28" s="43">
        <v>47</v>
      </c>
      <c r="K28" s="44">
        <v>338</v>
      </c>
      <c r="L28" s="43"/>
    </row>
    <row r="29" spans="1:12" ht="14.4" x14ac:dyDescent="0.3">
      <c r="A29" s="23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23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24"/>
      <c r="B31" s="17"/>
      <c r="C31" s="8"/>
      <c r="D31" s="18" t="s">
        <v>33</v>
      </c>
      <c r="E31" s="9"/>
      <c r="F31" s="19">
        <f>SUM(F24:F30)</f>
        <v>570</v>
      </c>
      <c r="G31" s="19">
        <f>SUM(G24:G30)</f>
        <v>18.239999999999998</v>
      </c>
      <c r="H31" s="19">
        <f>SUM(H24:H30)</f>
        <v>18.819999999999997</v>
      </c>
      <c r="I31" s="19">
        <f>SUM(I24:I30)</f>
        <v>73.75</v>
      </c>
      <c r="J31" s="19">
        <f>SUM(J24:J30)</f>
        <v>577.20000000000005</v>
      </c>
      <c r="K31" s="25"/>
      <c r="L31" s="19">
        <f>SUM(L24:L30)</f>
        <v>0</v>
      </c>
    </row>
    <row r="32" spans="1:12" ht="14.4" x14ac:dyDescent="0.3">
      <c r="A32" s="13">
        <f>A62</f>
        <v>1</v>
      </c>
      <c r="B32" s="13"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4.4" x14ac:dyDescent="0.3">
      <c r="A33" s="14"/>
      <c r="B33" s="15"/>
      <c r="C33" s="11"/>
      <c r="D33" s="7" t="s">
        <v>27</v>
      </c>
      <c r="E33" s="42" t="s">
        <v>96</v>
      </c>
      <c r="F33" s="43">
        <v>230</v>
      </c>
      <c r="G33" s="43">
        <v>6.6</v>
      </c>
      <c r="H33" s="43">
        <v>7.4</v>
      </c>
      <c r="I33" s="43">
        <v>27.9</v>
      </c>
      <c r="J33" s="43">
        <v>170.3</v>
      </c>
      <c r="K33" s="44">
        <v>108</v>
      </c>
      <c r="L33" s="43"/>
    </row>
    <row r="34" spans="1:12" ht="14.4" x14ac:dyDescent="0.3">
      <c r="A34" s="14"/>
      <c r="B34" s="15"/>
      <c r="C34" s="11"/>
      <c r="D34" s="7" t="s">
        <v>28</v>
      </c>
      <c r="E34" s="42" t="s">
        <v>48</v>
      </c>
      <c r="F34" s="43">
        <v>90</v>
      </c>
      <c r="G34" s="43">
        <v>11.2</v>
      </c>
      <c r="H34" s="43">
        <v>8.1</v>
      </c>
      <c r="I34" s="43">
        <v>14.5</v>
      </c>
      <c r="J34" s="43">
        <v>268.5</v>
      </c>
      <c r="K34" s="44">
        <v>324</v>
      </c>
      <c r="L34" s="43"/>
    </row>
    <row r="35" spans="1:12" ht="14.4" x14ac:dyDescent="0.3">
      <c r="A35" s="14"/>
      <c r="B35" s="15"/>
      <c r="C35" s="11"/>
      <c r="D35" s="7" t="s">
        <v>29</v>
      </c>
      <c r="E35" s="42" t="s">
        <v>49</v>
      </c>
      <c r="F35" s="43">
        <v>150</v>
      </c>
      <c r="G35" s="43">
        <v>3.24</v>
      </c>
      <c r="H35" s="43">
        <v>8.6300000000000008</v>
      </c>
      <c r="I35" s="43">
        <v>20.55</v>
      </c>
      <c r="J35" s="43">
        <v>158.80000000000001</v>
      </c>
      <c r="K35" s="44">
        <v>312.70999999999998</v>
      </c>
      <c r="L35" s="43"/>
    </row>
    <row r="36" spans="1:12" ht="14.4" x14ac:dyDescent="0.3">
      <c r="A36" s="14"/>
      <c r="B36" s="15"/>
      <c r="C36" s="11"/>
      <c r="D36" s="7" t="s">
        <v>30</v>
      </c>
      <c r="E36" s="42" t="s">
        <v>50</v>
      </c>
      <c r="F36" s="43">
        <v>200</v>
      </c>
      <c r="G36" s="43">
        <v>0.7</v>
      </c>
      <c r="H36" s="43">
        <v>0.09</v>
      </c>
      <c r="I36" s="43">
        <v>30</v>
      </c>
      <c r="J36" s="43">
        <v>122.2</v>
      </c>
      <c r="K36" s="44">
        <v>348</v>
      </c>
      <c r="L36" s="43"/>
    </row>
    <row r="37" spans="1:12" ht="14.4" x14ac:dyDescent="0.3">
      <c r="A37" s="14"/>
      <c r="B37" s="15"/>
      <c r="C37" s="11"/>
      <c r="D37" s="7" t="s">
        <v>31</v>
      </c>
      <c r="E37" s="42" t="s">
        <v>43</v>
      </c>
      <c r="F37" s="43">
        <v>30</v>
      </c>
      <c r="G37" s="43">
        <v>2.2799999999999998</v>
      </c>
      <c r="H37" s="43">
        <v>0.24</v>
      </c>
      <c r="I37" s="43">
        <v>14.8</v>
      </c>
      <c r="J37" s="43">
        <v>70.5</v>
      </c>
      <c r="K37" s="44">
        <v>108</v>
      </c>
      <c r="L37" s="43"/>
    </row>
    <row r="38" spans="1:12" ht="14.4" x14ac:dyDescent="0.3">
      <c r="A38" s="14"/>
      <c r="B38" s="15"/>
      <c r="C38" s="11"/>
      <c r="D38" s="7" t="s">
        <v>32</v>
      </c>
      <c r="E38" s="42" t="s">
        <v>44</v>
      </c>
      <c r="F38" s="43">
        <v>30</v>
      </c>
      <c r="G38" s="43">
        <v>1.98</v>
      </c>
      <c r="H38" s="43">
        <v>0.36</v>
      </c>
      <c r="I38" s="43">
        <v>10.02</v>
      </c>
      <c r="J38" s="43">
        <v>52.2</v>
      </c>
      <c r="K38" s="44">
        <v>109</v>
      </c>
      <c r="L38" s="43"/>
    </row>
    <row r="39" spans="1:12" ht="14.4" x14ac:dyDescent="0.3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6"/>
      <c r="B41" s="17"/>
      <c r="C41" s="8"/>
      <c r="D41" s="18" t="s">
        <v>33</v>
      </c>
      <c r="E41" s="9"/>
      <c r="F41" s="19">
        <f>SUM(F32:F40)</f>
        <v>730</v>
      </c>
      <c r="G41" s="19">
        <f t="shared" ref="G41" si="4">SUM(G32:G40)</f>
        <v>26</v>
      </c>
      <c r="H41" s="51">
        <f t="shared" ref="H41" si="5">SUM(H32:H40)</f>
        <v>24.82</v>
      </c>
      <c r="I41" s="19">
        <f t="shared" ref="I41" si="6">SUM(I32:I40)</f>
        <v>117.77</v>
      </c>
      <c r="J41" s="19">
        <f t="shared" ref="J41:L41" si="7">SUM(J32:J40)</f>
        <v>842.50000000000011</v>
      </c>
      <c r="K41" s="25"/>
      <c r="L41" s="19">
        <f t="shared" si="7"/>
        <v>0</v>
      </c>
    </row>
    <row r="42" spans="1:12" ht="15.75" customHeight="1" x14ac:dyDescent="0.25">
      <c r="A42" s="33">
        <f>A62</f>
        <v>1</v>
      </c>
      <c r="B42" s="33">
        <v>2</v>
      </c>
      <c r="C42" s="58" t="s">
        <v>4</v>
      </c>
      <c r="D42" s="59"/>
      <c r="E42" s="31"/>
      <c r="F42" s="32">
        <f>F69+F41</f>
        <v>1325</v>
      </c>
      <c r="G42" s="32">
        <f>G69+G41</f>
        <v>44.9</v>
      </c>
      <c r="H42" s="32">
        <f>H69+H41</f>
        <v>44</v>
      </c>
      <c r="I42" s="32">
        <f>I69+I41</f>
        <v>193.37</v>
      </c>
      <c r="J42" s="32">
        <f>J69+J41</f>
        <v>1493.6000000000001</v>
      </c>
      <c r="K42" s="32"/>
      <c r="L42" s="32">
        <f>L69+L41</f>
        <v>0</v>
      </c>
    </row>
    <row r="43" spans="1:12" ht="15" thickBot="1" x14ac:dyDescent="0.35">
      <c r="A43" s="20">
        <v>1</v>
      </c>
      <c r="B43" s="21">
        <v>3</v>
      </c>
      <c r="C43" s="22" t="s">
        <v>20</v>
      </c>
      <c r="D43" s="5" t="s">
        <v>21</v>
      </c>
      <c r="E43" s="57" t="s">
        <v>53</v>
      </c>
      <c r="F43" s="40">
        <v>200</v>
      </c>
      <c r="G43" s="40">
        <v>10.6</v>
      </c>
      <c r="H43" s="40">
        <v>14.2</v>
      </c>
      <c r="I43" s="40">
        <v>13.5</v>
      </c>
      <c r="J43" s="40">
        <v>248</v>
      </c>
      <c r="K43" s="41">
        <v>223</v>
      </c>
      <c r="L43" s="40"/>
    </row>
    <row r="44" spans="1:12" ht="14.4" x14ac:dyDescent="0.3">
      <c r="A44" s="23"/>
      <c r="B44" s="15"/>
      <c r="C44" s="11"/>
      <c r="D44" s="6"/>
      <c r="E44" s="42"/>
      <c r="F44" s="40"/>
      <c r="G44" s="40"/>
      <c r="H44" s="40"/>
      <c r="I44" s="40"/>
      <c r="J44" s="40"/>
      <c r="K44" s="41"/>
      <c r="L44" s="43"/>
    </row>
    <row r="45" spans="1:12" ht="14.4" x14ac:dyDescent="0.3">
      <c r="A45" s="23"/>
      <c r="B45" s="15"/>
      <c r="C45" s="11"/>
      <c r="D45" s="7" t="s">
        <v>22</v>
      </c>
      <c r="E45" s="42" t="s">
        <v>51</v>
      </c>
      <c r="F45" s="43">
        <v>200</v>
      </c>
      <c r="G45" s="43">
        <v>7.0000000000000007E-2</v>
      </c>
      <c r="H45" s="43">
        <v>0.02</v>
      </c>
      <c r="I45" s="43">
        <v>15</v>
      </c>
      <c r="J45" s="43">
        <v>60</v>
      </c>
      <c r="K45" s="44">
        <v>376</v>
      </c>
      <c r="L45" s="43"/>
    </row>
    <row r="46" spans="1:12" ht="14.4" x14ac:dyDescent="0.3">
      <c r="A46" s="23"/>
      <c r="B46" s="15"/>
      <c r="C46" s="11"/>
      <c r="D46" s="7" t="s">
        <v>23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55" t="s">
        <v>68</v>
      </c>
      <c r="E48" s="42" t="s">
        <v>52</v>
      </c>
      <c r="F48" s="43">
        <v>100</v>
      </c>
      <c r="G48" s="43">
        <v>7.8</v>
      </c>
      <c r="H48" s="43">
        <v>4.72</v>
      </c>
      <c r="I48" s="43">
        <v>47.1</v>
      </c>
      <c r="J48" s="43">
        <v>262</v>
      </c>
      <c r="K48" s="44">
        <v>421</v>
      </c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4"/>
      <c r="B50" s="17"/>
      <c r="C50" s="8"/>
      <c r="D50" s="18" t="s">
        <v>33</v>
      </c>
      <c r="E50" s="9"/>
      <c r="F50" s="19">
        <f>SUM(F43:F49)</f>
        <v>500</v>
      </c>
      <c r="G50" s="19">
        <f t="shared" ref="G50" si="8">SUM(G43:G49)</f>
        <v>18.47</v>
      </c>
      <c r="H50" s="19">
        <f t="shared" ref="H50" si="9">SUM(H43:H49)</f>
        <v>18.939999999999998</v>
      </c>
      <c r="I50" s="19">
        <f t="shared" ref="I50" si="10">SUM(I43:I49)</f>
        <v>75.599999999999994</v>
      </c>
      <c r="J50" s="19">
        <f t="shared" ref="J50:L50" si="11">SUM(J43:J49)</f>
        <v>570</v>
      </c>
      <c r="K50" s="25"/>
      <c r="L50" s="19">
        <f t="shared" si="11"/>
        <v>0</v>
      </c>
    </row>
    <row r="51" spans="1:12" ht="14.4" x14ac:dyDescent="0.3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26.4" x14ac:dyDescent="0.3">
      <c r="A52" s="23"/>
      <c r="B52" s="15"/>
      <c r="C52" s="11"/>
      <c r="D52" s="7" t="s">
        <v>27</v>
      </c>
      <c r="E52" s="42" t="s">
        <v>97</v>
      </c>
      <c r="F52" s="43">
        <v>225</v>
      </c>
      <c r="G52" s="43">
        <v>5.34</v>
      </c>
      <c r="H52" s="43">
        <v>8.1</v>
      </c>
      <c r="I52" s="43">
        <v>17.32</v>
      </c>
      <c r="J52" s="43">
        <v>132.25</v>
      </c>
      <c r="K52" s="44">
        <v>92.433000000000007</v>
      </c>
      <c r="L52" s="43"/>
    </row>
    <row r="53" spans="1:12" ht="14.4" x14ac:dyDescent="0.3">
      <c r="A53" s="23"/>
      <c r="B53" s="15"/>
      <c r="C53" s="11"/>
      <c r="D53" s="7" t="s">
        <v>28</v>
      </c>
      <c r="E53" s="42" t="s">
        <v>99</v>
      </c>
      <c r="F53" s="43">
        <v>90</v>
      </c>
      <c r="G53" s="43">
        <v>14.4</v>
      </c>
      <c r="H53" s="43">
        <v>10.71</v>
      </c>
      <c r="I53" s="43">
        <v>17.600000000000001</v>
      </c>
      <c r="J53" s="43">
        <v>225.9</v>
      </c>
      <c r="K53" s="44" t="s">
        <v>98</v>
      </c>
      <c r="L53" s="43"/>
    </row>
    <row r="54" spans="1:12" ht="14.4" x14ac:dyDescent="0.3">
      <c r="A54" s="23"/>
      <c r="B54" s="15"/>
      <c r="C54" s="11"/>
      <c r="D54" s="7" t="s">
        <v>29</v>
      </c>
      <c r="E54" s="42" t="s">
        <v>83</v>
      </c>
      <c r="F54" s="43">
        <v>150</v>
      </c>
      <c r="G54" s="43">
        <v>3.6</v>
      </c>
      <c r="H54" s="43">
        <v>7.05</v>
      </c>
      <c r="I54" s="43">
        <v>32.4</v>
      </c>
      <c r="J54" s="43">
        <v>213.08</v>
      </c>
      <c r="K54" s="44">
        <v>304.46300000000002</v>
      </c>
      <c r="L54" s="43"/>
    </row>
    <row r="55" spans="1:12" ht="14.4" x14ac:dyDescent="0.3">
      <c r="A55" s="23"/>
      <c r="B55" s="15"/>
      <c r="C55" s="11"/>
      <c r="D55" s="7" t="s">
        <v>30</v>
      </c>
      <c r="E55" s="42" t="s">
        <v>54</v>
      </c>
      <c r="F55" s="43">
        <v>200</v>
      </c>
      <c r="G55" s="43">
        <v>0</v>
      </c>
      <c r="H55" s="43">
        <v>0</v>
      </c>
      <c r="I55" s="43">
        <v>29</v>
      </c>
      <c r="J55" s="43">
        <v>80</v>
      </c>
      <c r="K55" s="44">
        <v>507</v>
      </c>
      <c r="L55" s="43"/>
    </row>
    <row r="56" spans="1:12" ht="14.4" x14ac:dyDescent="0.3">
      <c r="A56" s="23"/>
      <c r="B56" s="15"/>
      <c r="C56" s="11"/>
      <c r="D56" s="7" t="s">
        <v>31</v>
      </c>
      <c r="E56" s="42" t="s">
        <v>43</v>
      </c>
      <c r="F56" s="43">
        <v>30</v>
      </c>
      <c r="G56" s="43">
        <v>2.2799999999999998</v>
      </c>
      <c r="H56" s="43">
        <v>0.24</v>
      </c>
      <c r="I56" s="43">
        <v>14.8</v>
      </c>
      <c r="J56" s="43">
        <v>70.5</v>
      </c>
      <c r="K56" s="44">
        <v>108</v>
      </c>
      <c r="L56" s="43"/>
    </row>
    <row r="57" spans="1:12" ht="14.4" x14ac:dyDescent="0.3">
      <c r="A57" s="23"/>
      <c r="B57" s="15"/>
      <c r="C57" s="11"/>
      <c r="D57" s="7" t="s">
        <v>32</v>
      </c>
      <c r="E57" s="42" t="s">
        <v>44</v>
      </c>
      <c r="F57" s="43">
        <v>30</v>
      </c>
      <c r="G57" s="43">
        <v>1.98</v>
      </c>
      <c r="H57" s="43">
        <v>0.36</v>
      </c>
      <c r="I57" s="43">
        <v>10.02</v>
      </c>
      <c r="J57" s="43">
        <v>52.2</v>
      </c>
      <c r="K57" s="44">
        <v>109</v>
      </c>
      <c r="L57" s="43"/>
    </row>
    <row r="58" spans="1:12" ht="14.4" x14ac:dyDescent="0.3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4"/>
      <c r="B60" s="17"/>
      <c r="C60" s="8"/>
      <c r="D60" s="18" t="s">
        <v>33</v>
      </c>
      <c r="E60" s="9"/>
      <c r="F60" s="19">
        <f>SUM(F51:F59)</f>
        <v>725</v>
      </c>
      <c r="G60" s="19">
        <f t="shared" ref="G60" si="12">SUM(G51:G59)</f>
        <v>27.600000000000005</v>
      </c>
      <c r="H60" s="19">
        <f t="shared" ref="H60" si="13">SUM(H51:H59)</f>
        <v>26.46</v>
      </c>
      <c r="I60" s="19">
        <f t="shared" ref="I60" si="14">SUM(I51:I59)</f>
        <v>121.13999999999999</v>
      </c>
      <c r="J60" s="19">
        <f t="shared" ref="J60:L60" si="15">SUM(J51:J59)</f>
        <v>773.93000000000006</v>
      </c>
      <c r="K60" s="25"/>
      <c r="L60" s="19">
        <f t="shared" si="15"/>
        <v>0</v>
      </c>
    </row>
    <row r="61" spans="1:12" ht="15.75" customHeight="1" thickBot="1" x14ac:dyDescent="0.3">
      <c r="A61" s="29">
        <f>A43</f>
        <v>1</v>
      </c>
      <c r="B61" s="30">
        <f>B43</f>
        <v>3</v>
      </c>
      <c r="C61" s="58" t="s">
        <v>4</v>
      </c>
      <c r="D61" s="59"/>
      <c r="E61" s="31"/>
      <c r="F61" s="32">
        <f>F50+F60</f>
        <v>1225</v>
      </c>
      <c r="G61" s="32">
        <f t="shared" ref="G61" si="16">G50+G60</f>
        <v>46.070000000000007</v>
      </c>
      <c r="H61" s="32">
        <f t="shared" ref="H61" si="17">H50+H60</f>
        <v>45.4</v>
      </c>
      <c r="I61" s="32">
        <f t="shared" ref="I61" si="18">I50+I60</f>
        <v>196.73999999999998</v>
      </c>
      <c r="J61" s="32">
        <f t="shared" ref="J61:L61" si="19">J50+J60</f>
        <v>1343.93</v>
      </c>
      <c r="K61" s="32"/>
      <c r="L61" s="32">
        <f t="shared" si="19"/>
        <v>0</v>
      </c>
    </row>
    <row r="62" spans="1:12" ht="15" thickBot="1" x14ac:dyDescent="0.35">
      <c r="A62" s="14">
        <v>1</v>
      </c>
      <c r="B62" s="15">
        <v>4</v>
      </c>
      <c r="C62" s="22" t="s">
        <v>20</v>
      </c>
      <c r="D62" s="5" t="s">
        <v>21</v>
      </c>
      <c r="E62" s="39" t="s">
        <v>45</v>
      </c>
      <c r="F62" s="40">
        <v>210</v>
      </c>
      <c r="G62" s="40">
        <v>7.1</v>
      </c>
      <c r="H62" s="40">
        <v>7.8</v>
      </c>
      <c r="I62" s="40">
        <v>28</v>
      </c>
      <c r="J62" s="40">
        <v>264</v>
      </c>
      <c r="K62" s="41">
        <v>174</v>
      </c>
      <c r="L62" s="40"/>
    </row>
    <row r="63" spans="1:12" ht="14.4" x14ac:dyDescent="0.3">
      <c r="A63" s="14"/>
      <c r="B63" s="15"/>
      <c r="C63" s="11"/>
      <c r="D63" s="6"/>
      <c r="E63" s="39"/>
      <c r="F63" s="43"/>
      <c r="G63" s="43"/>
      <c r="H63" s="43"/>
      <c r="I63" s="43"/>
      <c r="J63" s="43"/>
      <c r="K63" s="44"/>
      <c r="L63" s="43"/>
    </row>
    <row r="64" spans="1:12" ht="14.4" x14ac:dyDescent="0.3">
      <c r="A64" s="14"/>
      <c r="B64" s="15"/>
      <c r="C64" s="11"/>
      <c r="D64" s="7" t="s">
        <v>22</v>
      </c>
      <c r="E64" s="42" t="s">
        <v>46</v>
      </c>
      <c r="F64" s="43">
        <v>200</v>
      </c>
      <c r="G64" s="43">
        <v>5.2</v>
      </c>
      <c r="H64" s="43">
        <v>2.68</v>
      </c>
      <c r="I64" s="43">
        <v>15.9</v>
      </c>
      <c r="J64" s="43">
        <v>100.6</v>
      </c>
      <c r="K64" s="44">
        <v>379</v>
      </c>
      <c r="L64" s="43"/>
    </row>
    <row r="65" spans="1:12" ht="14.4" x14ac:dyDescent="0.3">
      <c r="A65" s="14"/>
      <c r="B65" s="15"/>
      <c r="C65" s="11"/>
      <c r="D65" s="7" t="s">
        <v>23</v>
      </c>
      <c r="E65" s="42" t="s">
        <v>47</v>
      </c>
      <c r="F65" s="43">
        <v>85</v>
      </c>
      <c r="G65" s="43">
        <v>6.2</v>
      </c>
      <c r="H65" s="43">
        <v>8.3000000000000007</v>
      </c>
      <c r="I65" s="43">
        <v>21.9</v>
      </c>
      <c r="J65" s="43">
        <v>239.5</v>
      </c>
      <c r="K65" s="44">
        <v>26</v>
      </c>
      <c r="L65" s="43"/>
    </row>
    <row r="66" spans="1:12" ht="14.4" x14ac:dyDescent="0.3">
      <c r="A66" s="14"/>
      <c r="B66" s="15"/>
      <c r="C66" s="11"/>
      <c r="D66" s="7" t="s">
        <v>24</v>
      </c>
      <c r="E66" s="42" t="s">
        <v>88</v>
      </c>
      <c r="F66" s="43">
        <v>100</v>
      </c>
      <c r="G66" s="43">
        <v>0.4</v>
      </c>
      <c r="H66" s="43">
        <v>0.4</v>
      </c>
      <c r="I66" s="43">
        <v>9.8000000000000007</v>
      </c>
      <c r="J66" s="43">
        <v>47</v>
      </c>
      <c r="K66" s="44">
        <v>338</v>
      </c>
      <c r="L66" s="43"/>
    </row>
    <row r="67" spans="1:12" ht="14.4" x14ac:dyDescent="0.3">
      <c r="A67" s="14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14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16"/>
      <c r="B69" s="17"/>
      <c r="C69" s="8"/>
      <c r="D69" s="18" t="s">
        <v>33</v>
      </c>
      <c r="E69" s="9"/>
      <c r="F69" s="19">
        <f>SUM(F62:F68)</f>
        <v>595</v>
      </c>
      <c r="G69" s="19">
        <f t="shared" ref="G69" si="20">SUM(G62:G68)</f>
        <v>18.899999999999999</v>
      </c>
      <c r="H69" s="19">
        <f t="shared" ref="H69" si="21">SUM(H62:H68)</f>
        <v>19.18</v>
      </c>
      <c r="I69" s="19">
        <f t="shared" ref="I69" si="22">SUM(I62:I68)</f>
        <v>75.599999999999994</v>
      </c>
      <c r="J69" s="19">
        <f t="shared" ref="J69:L69" si="23">SUM(J62:J68)</f>
        <v>651.1</v>
      </c>
      <c r="K69" s="25"/>
      <c r="L69" s="19">
        <f t="shared" si="23"/>
        <v>0</v>
      </c>
    </row>
    <row r="70" spans="1:12" ht="14.4" x14ac:dyDescent="0.3">
      <c r="A70" s="26">
        <f>A24</f>
        <v>1</v>
      </c>
      <c r="B70" s="13"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4.4" x14ac:dyDescent="0.3">
      <c r="A71" s="23"/>
      <c r="B71" s="15"/>
      <c r="C71" s="11"/>
      <c r="D71" s="7" t="s">
        <v>27</v>
      </c>
      <c r="E71" s="42" t="s">
        <v>100</v>
      </c>
      <c r="F71" s="43">
        <v>235</v>
      </c>
      <c r="G71" s="43">
        <v>7.2</v>
      </c>
      <c r="H71" s="43">
        <v>9.02</v>
      </c>
      <c r="I71" s="43">
        <v>38.119999999999997</v>
      </c>
      <c r="J71" s="43">
        <v>192.1</v>
      </c>
      <c r="K71" s="52">
        <v>102.17</v>
      </c>
      <c r="L71" s="43"/>
    </row>
    <row r="72" spans="1:12" ht="14.4" x14ac:dyDescent="0.3">
      <c r="A72" s="23"/>
      <c r="B72" s="15"/>
      <c r="C72" s="11"/>
      <c r="D72" s="7" t="s">
        <v>28</v>
      </c>
      <c r="E72" s="42" t="s">
        <v>112</v>
      </c>
      <c r="F72" s="43">
        <v>200</v>
      </c>
      <c r="G72" s="43">
        <v>14.5</v>
      </c>
      <c r="H72" s="43">
        <v>17.899999999999999</v>
      </c>
      <c r="I72" s="43">
        <v>35.74</v>
      </c>
      <c r="J72" s="43">
        <v>358.3</v>
      </c>
      <c r="K72" s="44">
        <v>226</v>
      </c>
      <c r="L72" s="43"/>
    </row>
    <row r="73" spans="1:12" ht="14.4" x14ac:dyDescent="0.3">
      <c r="A73" s="23"/>
      <c r="B73" s="15"/>
      <c r="C73" s="11"/>
      <c r="D73" s="7" t="s">
        <v>86</v>
      </c>
      <c r="E73" s="42" t="s">
        <v>87</v>
      </c>
      <c r="F73" s="43">
        <v>30</v>
      </c>
      <c r="G73" s="43">
        <v>0.6</v>
      </c>
      <c r="H73" s="43">
        <v>0.2</v>
      </c>
      <c r="I73" s="43">
        <v>4.2</v>
      </c>
      <c r="J73" s="43">
        <v>33.6</v>
      </c>
      <c r="K73" s="44">
        <v>75</v>
      </c>
      <c r="L73" s="43"/>
    </row>
    <row r="74" spans="1:12" ht="14.4" x14ac:dyDescent="0.3">
      <c r="A74" s="23"/>
      <c r="B74" s="15"/>
      <c r="C74" s="11"/>
      <c r="D74" s="7" t="s">
        <v>30</v>
      </c>
      <c r="E74" s="42" t="s">
        <v>57</v>
      </c>
      <c r="F74" s="43">
        <v>200</v>
      </c>
      <c r="G74" s="43">
        <v>1</v>
      </c>
      <c r="H74" s="43">
        <v>0.09</v>
      </c>
      <c r="I74" s="43">
        <v>32</v>
      </c>
      <c r="J74" s="43">
        <v>133</v>
      </c>
      <c r="K74" s="44">
        <v>349</v>
      </c>
      <c r="L74" s="43"/>
    </row>
    <row r="75" spans="1:12" ht="14.4" x14ac:dyDescent="0.3">
      <c r="A75" s="23"/>
      <c r="B75" s="15"/>
      <c r="C75" s="11"/>
      <c r="D75" s="7" t="s">
        <v>31</v>
      </c>
      <c r="E75" s="42" t="s">
        <v>43</v>
      </c>
      <c r="F75" s="43">
        <v>30</v>
      </c>
      <c r="G75" s="43">
        <v>2.2799999999999998</v>
      </c>
      <c r="H75" s="43">
        <v>0.24</v>
      </c>
      <c r="I75" s="43">
        <v>14.8</v>
      </c>
      <c r="J75" s="43">
        <v>70.5</v>
      </c>
      <c r="K75" s="44">
        <v>108</v>
      </c>
      <c r="L75" s="43"/>
    </row>
    <row r="76" spans="1:12" ht="14.4" x14ac:dyDescent="0.3">
      <c r="A76" s="23"/>
      <c r="B76" s="15"/>
      <c r="C76" s="11"/>
      <c r="D76" s="7" t="s">
        <v>32</v>
      </c>
      <c r="E76" s="42" t="s">
        <v>44</v>
      </c>
      <c r="F76" s="43">
        <v>30</v>
      </c>
      <c r="G76" s="43">
        <v>1.98</v>
      </c>
      <c r="H76" s="43">
        <v>0.36</v>
      </c>
      <c r="I76" s="43">
        <v>10.02</v>
      </c>
      <c r="J76" s="43">
        <v>52.2</v>
      </c>
      <c r="K76" s="44">
        <v>109</v>
      </c>
      <c r="L76" s="43"/>
    </row>
    <row r="77" spans="1:12" ht="14.4" x14ac:dyDescent="0.3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4"/>
      <c r="B79" s="17"/>
      <c r="C79" s="8"/>
      <c r="D79" s="18" t="s">
        <v>33</v>
      </c>
      <c r="E79" s="9"/>
      <c r="F79" s="19">
        <f>SUM(F70:F78)</f>
        <v>725</v>
      </c>
      <c r="G79" s="19">
        <f>SUM(G70:G78)</f>
        <v>27.560000000000002</v>
      </c>
      <c r="H79" s="19">
        <f>SUM(H70:H78)</f>
        <v>27.809999999999995</v>
      </c>
      <c r="I79" s="19">
        <f>SUM(I70:I78)</f>
        <v>134.88</v>
      </c>
      <c r="J79" s="19">
        <f>SUM(J70:J78)</f>
        <v>839.7</v>
      </c>
      <c r="K79" s="25"/>
      <c r="L79" s="19">
        <f>SUM(L70:L78)</f>
        <v>0</v>
      </c>
    </row>
    <row r="80" spans="1:12" ht="15.75" customHeight="1" thickBot="1" x14ac:dyDescent="0.3">
      <c r="A80" s="29">
        <f>A24</f>
        <v>1</v>
      </c>
      <c r="B80" s="30">
        <v>4</v>
      </c>
      <c r="C80" s="58" t="s">
        <v>4</v>
      </c>
      <c r="D80" s="59"/>
      <c r="E80" s="31"/>
      <c r="F80" s="32">
        <f>F31+F79</f>
        <v>1295</v>
      </c>
      <c r="G80" s="32">
        <f>G31+G79</f>
        <v>45.8</v>
      </c>
      <c r="H80" s="32">
        <f>H31+H79</f>
        <v>46.629999999999995</v>
      </c>
      <c r="I80" s="32">
        <f>I31+I79</f>
        <v>208.63</v>
      </c>
      <c r="J80" s="32">
        <f>J31+J79</f>
        <v>1416.9</v>
      </c>
      <c r="K80" s="32"/>
      <c r="L80" s="32">
        <f>L31+L79</f>
        <v>0</v>
      </c>
    </row>
    <row r="81" spans="1:12" ht="15" thickBot="1" x14ac:dyDescent="0.35">
      <c r="A81" s="20">
        <v>1</v>
      </c>
      <c r="B81" s="21">
        <v>5</v>
      </c>
      <c r="C81" s="22" t="s">
        <v>20</v>
      </c>
      <c r="D81" s="5" t="s">
        <v>21</v>
      </c>
      <c r="E81" s="39" t="s">
        <v>101</v>
      </c>
      <c r="F81" s="40">
        <v>90</v>
      </c>
      <c r="G81" s="40">
        <v>14</v>
      </c>
      <c r="H81" s="40">
        <v>13.75</v>
      </c>
      <c r="I81" s="40">
        <v>28.7</v>
      </c>
      <c r="J81" s="40">
        <v>305.39999999999998</v>
      </c>
      <c r="K81" s="41">
        <v>303</v>
      </c>
      <c r="L81" s="40"/>
    </row>
    <row r="82" spans="1:12" ht="14.4" x14ac:dyDescent="0.3">
      <c r="A82" s="23"/>
      <c r="B82" s="15"/>
      <c r="C82" s="11"/>
      <c r="D82" s="50" t="s">
        <v>21</v>
      </c>
      <c r="E82" s="42" t="s">
        <v>59</v>
      </c>
      <c r="F82" s="43">
        <v>180</v>
      </c>
      <c r="G82" s="43">
        <v>4.3600000000000003</v>
      </c>
      <c r="H82" s="43">
        <v>5.8</v>
      </c>
      <c r="I82" s="43">
        <v>30.22</v>
      </c>
      <c r="J82" s="43">
        <v>176.6</v>
      </c>
      <c r="K82" s="44">
        <v>312.60000000000002</v>
      </c>
      <c r="L82" s="43"/>
    </row>
    <row r="83" spans="1:12" ht="14.4" x14ac:dyDescent="0.3">
      <c r="A83" s="23"/>
      <c r="B83" s="15"/>
      <c r="C83" s="11"/>
      <c r="D83" s="7" t="s">
        <v>22</v>
      </c>
      <c r="E83" s="42" t="s">
        <v>102</v>
      </c>
      <c r="F83" s="43">
        <v>200</v>
      </c>
      <c r="G83" s="43">
        <v>0.3</v>
      </c>
      <c r="H83" s="43">
        <v>0.6</v>
      </c>
      <c r="I83" s="43">
        <v>10.1</v>
      </c>
      <c r="J83" s="43">
        <v>35</v>
      </c>
      <c r="K83" s="44" t="s">
        <v>103</v>
      </c>
      <c r="L83" s="43"/>
    </row>
    <row r="84" spans="1:12" ht="14.4" x14ac:dyDescent="0.3">
      <c r="A84" s="23"/>
      <c r="B84" s="15"/>
      <c r="C84" s="11"/>
      <c r="D84" s="7" t="s">
        <v>23</v>
      </c>
      <c r="E84" s="42" t="s">
        <v>58</v>
      </c>
      <c r="F84" s="43">
        <v>30</v>
      </c>
      <c r="G84" s="43">
        <v>2</v>
      </c>
      <c r="H84" s="43">
        <v>0.24</v>
      </c>
      <c r="I84" s="43">
        <v>14.76</v>
      </c>
      <c r="J84" s="43">
        <v>70.5</v>
      </c>
      <c r="K84" s="44">
        <v>108</v>
      </c>
      <c r="L84" s="43"/>
    </row>
    <row r="85" spans="1:12" ht="14.4" x14ac:dyDescent="0.3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4"/>
      <c r="B88" s="17"/>
      <c r="C88" s="8"/>
      <c r="D88" s="18" t="s">
        <v>33</v>
      </c>
      <c r="E88" s="9"/>
      <c r="F88" s="19">
        <f>SUM(F81:F87)</f>
        <v>500</v>
      </c>
      <c r="G88" s="19">
        <f t="shared" ref="G88" si="24">SUM(G81:G87)</f>
        <v>20.66</v>
      </c>
      <c r="H88" s="19">
        <f t="shared" ref="H88" si="25">SUM(H81:H87)</f>
        <v>20.39</v>
      </c>
      <c r="I88" s="19">
        <f t="shared" ref="I88" si="26">SUM(I81:I87)</f>
        <v>83.78</v>
      </c>
      <c r="J88" s="19">
        <f t="shared" ref="J88:L88" si="27">SUM(J81:J87)</f>
        <v>587.5</v>
      </c>
      <c r="K88" s="25"/>
      <c r="L88" s="19">
        <f t="shared" si="27"/>
        <v>0</v>
      </c>
    </row>
    <row r="89" spans="1:12" ht="14.4" x14ac:dyDescent="0.3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4.4" x14ac:dyDescent="0.3">
      <c r="A90" s="23"/>
      <c r="B90" s="15"/>
      <c r="C90" s="11"/>
      <c r="D90" s="7" t="s">
        <v>27</v>
      </c>
      <c r="E90" s="42" t="s">
        <v>104</v>
      </c>
      <c r="F90" s="43">
        <v>225</v>
      </c>
      <c r="G90" s="43">
        <v>4.24</v>
      </c>
      <c r="H90" s="43">
        <v>7.2</v>
      </c>
      <c r="I90" s="43">
        <v>9.65</v>
      </c>
      <c r="J90" s="43">
        <v>117.15</v>
      </c>
      <c r="K90" s="44">
        <v>82</v>
      </c>
      <c r="L90" s="43"/>
    </row>
    <row r="91" spans="1:12" ht="14.4" x14ac:dyDescent="0.3">
      <c r="A91" s="23"/>
      <c r="B91" s="15"/>
      <c r="C91" s="11"/>
      <c r="D91" s="7" t="s">
        <v>28</v>
      </c>
      <c r="E91" s="42" t="s">
        <v>60</v>
      </c>
      <c r="F91" s="43">
        <v>100</v>
      </c>
      <c r="G91" s="43">
        <v>13</v>
      </c>
      <c r="H91" s="43">
        <v>15.6</v>
      </c>
      <c r="I91" s="43">
        <v>27</v>
      </c>
      <c r="J91" s="43">
        <v>262</v>
      </c>
      <c r="K91" s="44" t="s">
        <v>63</v>
      </c>
      <c r="L91" s="43"/>
    </row>
    <row r="92" spans="1:12" ht="14.4" x14ac:dyDescent="0.3">
      <c r="A92" s="23"/>
      <c r="B92" s="15"/>
      <c r="C92" s="11"/>
      <c r="D92" s="7" t="s">
        <v>29</v>
      </c>
      <c r="E92" s="42" t="s">
        <v>61</v>
      </c>
      <c r="F92" s="43">
        <v>150</v>
      </c>
      <c r="G92" s="43">
        <v>7.2</v>
      </c>
      <c r="H92" s="43">
        <v>6.45</v>
      </c>
      <c r="I92" s="43">
        <v>31.6</v>
      </c>
      <c r="J92" s="43">
        <v>210.2</v>
      </c>
      <c r="K92" s="44">
        <v>302.315</v>
      </c>
      <c r="L92" s="43"/>
    </row>
    <row r="93" spans="1:12" ht="14.4" x14ac:dyDescent="0.3">
      <c r="A93" s="23"/>
      <c r="B93" s="15"/>
      <c r="C93" s="11"/>
      <c r="D93" s="7" t="s">
        <v>30</v>
      </c>
      <c r="E93" s="42" t="s">
        <v>62</v>
      </c>
      <c r="F93" s="43">
        <v>200</v>
      </c>
      <c r="G93" s="43">
        <v>0</v>
      </c>
      <c r="H93" s="43">
        <v>0</v>
      </c>
      <c r="I93" s="43">
        <v>25</v>
      </c>
      <c r="J93" s="43">
        <v>94</v>
      </c>
      <c r="K93" s="44">
        <v>303</v>
      </c>
      <c r="L93" s="43"/>
    </row>
    <row r="94" spans="1:12" ht="14.4" x14ac:dyDescent="0.3">
      <c r="A94" s="23"/>
      <c r="B94" s="15"/>
      <c r="C94" s="11"/>
      <c r="D94" s="7" t="s">
        <v>31</v>
      </c>
      <c r="E94" s="42" t="s">
        <v>43</v>
      </c>
      <c r="F94" s="43">
        <v>30</v>
      </c>
      <c r="G94" s="43">
        <v>2.2799999999999998</v>
      </c>
      <c r="H94" s="43">
        <v>0.24</v>
      </c>
      <c r="I94" s="43">
        <v>14.8</v>
      </c>
      <c r="J94" s="43">
        <v>70.5</v>
      </c>
      <c r="K94" s="44">
        <v>108</v>
      </c>
      <c r="L94" s="43"/>
    </row>
    <row r="95" spans="1:12" ht="14.4" x14ac:dyDescent="0.3">
      <c r="A95" s="23"/>
      <c r="B95" s="15"/>
      <c r="C95" s="11"/>
      <c r="D95" s="7" t="s">
        <v>32</v>
      </c>
      <c r="E95" s="42" t="s">
        <v>44</v>
      </c>
      <c r="F95" s="43">
        <v>30</v>
      </c>
      <c r="G95" s="43">
        <v>1.98</v>
      </c>
      <c r="H95" s="43">
        <v>0.36</v>
      </c>
      <c r="I95" s="43">
        <v>10.02</v>
      </c>
      <c r="J95" s="43">
        <v>52.2</v>
      </c>
      <c r="K95" s="44">
        <v>109</v>
      </c>
      <c r="L95" s="43"/>
    </row>
    <row r="96" spans="1:12" ht="14.4" x14ac:dyDescent="0.3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4"/>
      <c r="B98" s="17"/>
      <c r="C98" s="8"/>
      <c r="D98" s="18" t="s">
        <v>33</v>
      </c>
      <c r="E98" s="9"/>
      <c r="F98" s="19">
        <f>SUM(F89:F97)</f>
        <v>735</v>
      </c>
      <c r="G98" s="19">
        <f t="shared" ref="G98" si="28">SUM(G89:G97)</f>
        <v>28.700000000000003</v>
      </c>
      <c r="H98" s="19">
        <f t="shared" ref="H98" si="29">SUM(H89:H97)</f>
        <v>29.849999999999998</v>
      </c>
      <c r="I98" s="19">
        <f t="shared" ref="I98" si="30">SUM(I89:I97)</f>
        <v>118.07</v>
      </c>
      <c r="J98" s="19">
        <f t="shared" ref="J98:L98" si="31">SUM(J89:J97)</f>
        <v>806.05</v>
      </c>
      <c r="K98" s="25"/>
      <c r="L98" s="19">
        <f t="shared" si="31"/>
        <v>0</v>
      </c>
    </row>
    <row r="99" spans="1:12" ht="15.75" customHeight="1" x14ac:dyDescent="0.25">
      <c r="A99" s="29">
        <f>A81</f>
        <v>1</v>
      </c>
      <c r="B99" s="30">
        <f>B81</f>
        <v>5</v>
      </c>
      <c r="C99" s="58" t="s">
        <v>4</v>
      </c>
      <c r="D99" s="59"/>
      <c r="E99" s="31"/>
      <c r="F99" s="32">
        <f>F88+F98</f>
        <v>1235</v>
      </c>
      <c r="G99" s="32">
        <f t="shared" ref="G99" si="32">G88+G98</f>
        <v>49.36</v>
      </c>
      <c r="H99" s="32">
        <f t="shared" ref="H99" si="33">H88+H98</f>
        <v>50.239999999999995</v>
      </c>
      <c r="I99" s="32">
        <f t="shared" ref="I99" si="34">I88+I98</f>
        <v>201.85</v>
      </c>
      <c r="J99" s="32">
        <f t="shared" ref="J99:L99" si="35">J88+J98</f>
        <v>1393.55</v>
      </c>
      <c r="K99" s="32"/>
      <c r="L99" s="32">
        <f t="shared" si="35"/>
        <v>0</v>
      </c>
    </row>
    <row r="100" spans="1:12" ht="15" thickBot="1" x14ac:dyDescent="0.35">
      <c r="A100" s="20">
        <v>2</v>
      </c>
      <c r="B100" s="21">
        <v>1</v>
      </c>
      <c r="C100" s="22" t="s">
        <v>20</v>
      </c>
      <c r="D100" s="5" t="s">
        <v>21</v>
      </c>
      <c r="E100" s="39" t="s">
        <v>105</v>
      </c>
      <c r="F100" s="40">
        <v>200</v>
      </c>
      <c r="G100" s="40">
        <v>12.67</v>
      </c>
      <c r="H100" s="40">
        <v>18.239999999999998</v>
      </c>
      <c r="I100" s="40">
        <v>41.9</v>
      </c>
      <c r="J100" s="40">
        <v>317.64999999999998</v>
      </c>
      <c r="K100" s="41" t="s">
        <v>110</v>
      </c>
      <c r="L100" s="40"/>
    </row>
    <row r="101" spans="1:12" ht="14.4" x14ac:dyDescent="0.3">
      <c r="A101" s="23"/>
      <c r="B101" s="15"/>
      <c r="C101" s="11"/>
      <c r="D101" s="6"/>
      <c r="E101" s="42"/>
      <c r="F101" s="40"/>
      <c r="G101" s="40"/>
      <c r="H101" s="40"/>
      <c r="I101" s="40"/>
      <c r="J101" s="40"/>
      <c r="K101" s="41"/>
      <c r="L101" s="43"/>
    </row>
    <row r="102" spans="1:12" ht="14.4" x14ac:dyDescent="0.3">
      <c r="A102" s="23"/>
      <c r="B102" s="15"/>
      <c r="C102" s="11"/>
      <c r="D102" s="7" t="s">
        <v>22</v>
      </c>
      <c r="E102" s="42" t="s">
        <v>39</v>
      </c>
      <c r="F102" s="43">
        <v>200</v>
      </c>
      <c r="G102" s="43">
        <v>0.53</v>
      </c>
      <c r="H102" s="43">
        <v>0</v>
      </c>
      <c r="I102" s="43">
        <v>9.8699999999999992</v>
      </c>
      <c r="J102" s="43">
        <v>41.6</v>
      </c>
      <c r="K102" s="44">
        <v>377</v>
      </c>
      <c r="L102" s="43"/>
    </row>
    <row r="103" spans="1:12" ht="14.4" x14ac:dyDescent="0.3">
      <c r="A103" s="23"/>
      <c r="B103" s="15"/>
      <c r="C103" s="11"/>
      <c r="D103" s="7" t="s">
        <v>23</v>
      </c>
      <c r="E103" s="42" t="s">
        <v>43</v>
      </c>
      <c r="F103" s="43">
        <v>30</v>
      </c>
      <c r="G103" s="43">
        <v>2.2799999999999998</v>
      </c>
      <c r="H103" s="43">
        <v>0.24</v>
      </c>
      <c r="I103" s="43">
        <v>14.76</v>
      </c>
      <c r="J103" s="43">
        <v>70.5</v>
      </c>
      <c r="K103" s="44">
        <v>108</v>
      </c>
      <c r="L103" s="43"/>
    </row>
    <row r="104" spans="1:12" ht="14.4" x14ac:dyDescent="0.3">
      <c r="A104" s="23"/>
      <c r="B104" s="15"/>
      <c r="C104" s="11"/>
      <c r="D104" s="6"/>
      <c r="E104" s="42" t="s">
        <v>64</v>
      </c>
      <c r="F104" s="43">
        <v>100</v>
      </c>
      <c r="G104" s="43">
        <v>5.0999999999999996</v>
      </c>
      <c r="H104" s="43">
        <v>0.9</v>
      </c>
      <c r="I104" s="43">
        <v>18.899999999999999</v>
      </c>
      <c r="J104" s="43">
        <v>86.9</v>
      </c>
      <c r="K104" s="44" t="s">
        <v>65</v>
      </c>
      <c r="L104" s="43"/>
    </row>
    <row r="105" spans="1:12" ht="14.4" x14ac:dyDescent="0.3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4"/>
      <c r="B107" s="17"/>
      <c r="C107" s="8"/>
      <c r="D107" s="18" t="s">
        <v>33</v>
      </c>
      <c r="E107" s="9"/>
      <c r="F107" s="19">
        <f>SUM(F100:F106)</f>
        <v>530</v>
      </c>
      <c r="G107" s="19">
        <f>SUM(G100:G106)</f>
        <v>20.58</v>
      </c>
      <c r="H107" s="19">
        <f t="shared" ref="H107:J107" si="36">SUM(H100:H106)</f>
        <v>19.379999999999995</v>
      </c>
      <c r="I107" s="19">
        <f t="shared" si="36"/>
        <v>85.43</v>
      </c>
      <c r="J107" s="19">
        <f t="shared" si="36"/>
        <v>516.65</v>
      </c>
      <c r="K107" s="25"/>
      <c r="L107" s="19">
        <f t="shared" ref="L107" si="37">SUM(L100:L106)</f>
        <v>0</v>
      </c>
    </row>
    <row r="108" spans="1:12" ht="14.4" x14ac:dyDescent="0.3">
      <c r="A108" s="26">
        <f>A100</f>
        <v>2</v>
      </c>
      <c r="B108" s="13">
        <f>B100</f>
        <v>1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4.4" x14ac:dyDescent="0.3">
      <c r="A109" s="23"/>
      <c r="B109" s="15"/>
      <c r="C109" s="11"/>
      <c r="D109" s="7" t="s">
        <v>27</v>
      </c>
      <c r="E109" s="42" t="s">
        <v>66</v>
      </c>
      <c r="F109" s="43">
        <v>210</v>
      </c>
      <c r="G109" s="43">
        <v>5.04</v>
      </c>
      <c r="H109" s="43">
        <v>8.14</v>
      </c>
      <c r="I109" s="43">
        <v>6.72</v>
      </c>
      <c r="J109" s="43">
        <v>179.75</v>
      </c>
      <c r="K109" s="44">
        <v>288.43299999999999</v>
      </c>
      <c r="L109" s="43"/>
    </row>
    <row r="110" spans="1:12" ht="14.4" x14ac:dyDescent="0.3">
      <c r="A110" s="23"/>
      <c r="B110" s="15"/>
      <c r="C110" s="11"/>
      <c r="D110" s="7" t="s">
        <v>28</v>
      </c>
      <c r="E110" s="42" t="s">
        <v>77</v>
      </c>
      <c r="F110" s="43">
        <v>140</v>
      </c>
      <c r="G110" s="43">
        <v>11.4</v>
      </c>
      <c r="H110" s="43">
        <v>12.9</v>
      </c>
      <c r="I110" s="43">
        <v>29.1</v>
      </c>
      <c r="J110" s="43">
        <v>239.7</v>
      </c>
      <c r="K110" s="44">
        <v>280</v>
      </c>
      <c r="L110" s="43"/>
    </row>
    <row r="111" spans="1:12" ht="14.4" x14ac:dyDescent="0.3">
      <c r="A111" s="23"/>
      <c r="B111" s="15"/>
      <c r="C111" s="11"/>
      <c r="D111" s="7" t="s">
        <v>29</v>
      </c>
      <c r="E111" s="42" t="s">
        <v>106</v>
      </c>
      <c r="F111" s="43">
        <v>150</v>
      </c>
      <c r="G111" s="43">
        <v>4.4000000000000004</v>
      </c>
      <c r="H111" s="43">
        <v>4.2</v>
      </c>
      <c r="I111" s="43">
        <v>34.119999999999997</v>
      </c>
      <c r="J111" s="43">
        <v>171.7</v>
      </c>
      <c r="K111" s="44">
        <v>309.315</v>
      </c>
      <c r="L111" s="43"/>
    </row>
    <row r="112" spans="1:12" ht="14.4" x14ac:dyDescent="0.3">
      <c r="A112" s="23"/>
      <c r="B112" s="15"/>
      <c r="C112" s="11"/>
      <c r="D112" s="7" t="s">
        <v>30</v>
      </c>
      <c r="E112" s="42" t="s">
        <v>54</v>
      </c>
      <c r="F112" s="43">
        <v>200</v>
      </c>
      <c r="G112" s="43">
        <v>0</v>
      </c>
      <c r="H112" s="43">
        <v>0</v>
      </c>
      <c r="I112" s="43">
        <v>20.5</v>
      </c>
      <c r="J112" s="43">
        <v>80</v>
      </c>
      <c r="K112" s="44">
        <v>507</v>
      </c>
      <c r="L112" s="43"/>
    </row>
    <row r="113" spans="1:12" ht="14.4" x14ac:dyDescent="0.3">
      <c r="A113" s="23"/>
      <c r="B113" s="15"/>
      <c r="C113" s="11"/>
      <c r="D113" s="7" t="s">
        <v>31</v>
      </c>
      <c r="E113" s="42" t="s">
        <v>43</v>
      </c>
      <c r="F113" s="43">
        <v>30</v>
      </c>
      <c r="G113" s="43">
        <v>2.2799999999999998</v>
      </c>
      <c r="H113" s="43">
        <v>0.24</v>
      </c>
      <c r="I113" s="43">
        <v>14.8</v>
      </c>
      <c r="J113" s="43">
        <v>70.5</v>
      </c>
      <c r="K113" s="44">
        <v>108</v>
      </c>
      <c r="L113" s="43"/>
    </row>
    <row r="114" spans="1:12" ht="14.4" x14ac:dyDescent="0.3">
      <c r="A114" s="23"/>
      <c r="B114" s="15"/>
      <c r="C114" s="11"/>
      <c r="D114" s="7" t="s">
        <v>32</v>
      </c>
      <c r="E114" s="42" t="s">
        <v>44</v>
      </c>
      <c r="F114" s="43">
        <v>30</v>
      </c>
      <c r="G114" s="43">
        <v>1.98</v>
      </c>
      <c r="H114" s="43">
        <v>0.36</v>
      </c>
      <c r="I114" s="43">
        <v>10.02</v>
      </c>
      <c r="J114" s="43">
        <v>52.2</v>
      </c>
      <c r="K114" s="44">
        <v>109</v>
      </c>
      <c r="L114" s="43"/>
    </row>
    <row r="115" spans="1:12" ht="14.4" x14ac:dyDescent="0.3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4"/>
      <c r="B117" s="17"/>
      <c r="C117" s="8"/>
      <c r="D117" s="18" t="s">
        <v>33</v>
      </c>
      <c r="E117" s="9"/>
      <c r="F117" s="19">
        <f>SUM(F108:F116)</f>
        <v>760</v>
      </c>
      <c r="G117" s="19">
        <f t="shared" ref="G117:J117" si="38">SUM(G108:G116)</f>
        <v>25.100000000000005</v>
      </c>
      <c r="H117" s="19">
        <f t="shared" si="38"/>
        <v>25.839999999999996</v>
      </c>
      <c r="I117" s="19">
        <f t="shared" si="38"/>
        <v>115.25999999999999</v>
      </c>
      <c r="J117" s="19">
        <f t="shared" si="38"/>
        <v>793.85</v>
      </c>
      <c r="K117" s="25"/>
      <c r="L117" s="19">
        <f t="shared" ref="L117" si="39">SUM(L108:L116)</f>
        <v>0</v>
      </c>
    </row>
    <row r="118" spans="1:12" ht="15" thickBot="1" x14ac:dyDescent="0.3">
      <c r="A118" s="29">
        <f>A100</f>
        <v>2</v>
      </c>
      <c r="B118" s="30">
        <f>B100</f>
        <v>1</v>
      </c>
      <c r="C118" s="58" t="s">
        <v>4</v>
      </c>
      <c r="D118" s="59"/>
      <c r="E118" s="31"/>
      <c r="F118" s="32">
        <f>F107+F117</f>
        <v>1290</v>
      </c>
      <c r="G118" s="32">
        <f t="shared" ref="G118" si="40">G107+G117</f>
        <v>45.680000000000007</v>
      </c>
      <c r="H118" s="32">
        <f t="shared" ref="H118" si="41">H107+H117</f>
        <v>45.219999999999992</v>
      </c>
      <c r="I118" s="32">
        <f t="shared" ref="I118" si="42">I107+I117</f>
        <v>200.69</v>
      </c>
      <c r="J118" s="32">
        <f t="shared" ref="J118:L118" si="43">J107+J117</f>
        <v>1310.5</v>
      </c>
      <c r="K118" s="32"/>
      <c r="L118" s="32">
        <f t="shared" si="43"/>
        <v>0</v>
      </c>
    </row>
    <row r="119" spans="1:12" ht="14.4" x14ac:dyDescent="0.3">
      <c r="A119" s="14">
        <v>2</v>
      </c>
      <c r="B119" s="15">
        <v>2</v>
      </c>
      <c r="C119" s="22" t="s">
        <v>20</v>
      </c>
      <c r="D119" s="5" t="s">
        <v>21</v>
      </c>
      <c r="E119" s="39" t="s">
        <v>85</v>
      </c>
      <c r="F119" s="40">
        <v>150</v>
      </c>
      <c r="G119" s="40">
        <v>13.6</v>
      </c>
      <c r="H119" s="40">
        <v>11.7</v>
      </c>
      <c r="I119" s="40">
        <v>3.2</v>
      </c>
      <c r="J119" s="40">
        <v>241.4</v>
      </c>
      <c r="K119" s="41">
        <v>210</v>
      </c>
      <c r="L119" s="40"/>
    </row>
    <row r="120" spans="1:12" ht="14.4" x14ac:dyDescent="0.3">
      <c r="A120" s="14"/>
      <c r="B120" s="15"/>
      <c r="C120" s="11"/>
      <c r="D120" s="6"/>
      <c r="E120" s="42" t="s">
        <v>84</v>
      </c>
      <c r="F120" s="43">
        <v>50</v>
      </c>
      <c r="G120" s="43">
        <v>0.7</v>
      </c>
      <c r="H120" s="43">
        <v>2.7</v>
      </c>
      <c r="I120" s="43">
        <v>3.7</v>
      </c>
      <c r="J120" s="43">
        <v>37.700000000000003</v>
      </c>
      <c r="K120" s="44">
        <v>463</v>
      </c>
      <c r="L120" s="43"/>
    </row>
    <row r="121" spans="1:12" ht="14.4" x14ac:dyDescent="0.3">
      <c r="A121" s="14"/>
      <c r="B121" s="15"/>
      <c r="C121" s="11"/>
      <c r="D121" s="7" t="s">
        <v>22</v>
      </c>
      <c r="E121" s="42" t="s">
        <v>51</v>
      </c>
      <c r="F121" s="43">
        <v>200</v>
      </c>
      <c r="G121" s="43">
        <v>7.0000000000000007E-2</v>
      </c>
      <c r="H121" s="43">
        <v>0.02</v>
      </c>
      <c r="I121" s="43">
        <v>15</v>
      </c>
      <c r="J121" s="43">
        <v>60</v>
      </c>
      <c r="K121" s="44">
        <v>376</v>
      </c>
      <c r="L121" s="43"/>
    </row>
    <row r="122" spans="1:12" ht="14.4" x14ac:dyDescent="0.3">
      <c r="A122" s="14"/>
      <c r="B122" s="15"/>
      <c r="C122" s="11"/>
      <c r="D122" s="7" t="s">
        <v>23</v>
      </c>
      <c r="E122" s="42" t="s">
        <v>43</v>
      </c>
      <c r="F122" s="43">
        <v>30</v>
      </c>
      <c r="G122" s="43">
        <v>2.2799999999999998</v>
      </c>
      <c r="H122" s="43">
        <v>0.24</v>
      </c>
      <c r="I122" s="43">
        <v>14.76</v>
      </c>
      <c r="J122" s="43">
        <v>70.5</v>
      </c>
      <c r="K122" s="44">
        <v>108</v>
      </c>
      <c r="L122" s="43"/>
    </row>
    <row r="123" spans="1:12" ht="14.4" x14ac:dyDescent="0.3">
      <c r="A123" s="14"/>
      <c r="B123" s="15"/>
      <c r="C123" s="11"/>
      <c r="D123" s="7" t="s">
        <v>68</v>
      </c>
      <c r="E123" s="42" t="s">
        <v>67</v>
      </c>
      <c r="F123" s="43">
        <v>70</v>
      </c>
      <c r="G123" s="43">
        <v>1.75</v>
      </c>
      <c r="H123" s="43">
        <v>3.45</v>
      </c>
      <c r="I123" s="43">
        <v>36.700000000000003</v>
      </c>
      <c r="J123" s="43">
        <v>148</v>
      </c>
      <c r="K123" s="44">
        <v>415</v>
      </c>
      <c r="L123" s="43"/>
    </row>
    <row r="124" spans="1:12" ht="14.4" x14ac:dyDescent="0.3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6"/>
      <c r="B126" s="17"/>
      <c r="C126" s="8"/>
      <c r="D126" s="18" t="s">
        <v>33</v>
      </c>
      <c r="E126" s="9"/>
      <c r="F126" s="19">
        <f>SUM(F119:F125)</f>
        <v>500</v>
      </c>
      <c r="G126" s="19">
        <f t="shared" ref="G126:J126" si="44">SUM(G119:G125)</f>
        <v>18.399999999999999</v>
      </c>
      <c r="H126" s="19">
        <f t="shared" si="44"/>
        <v>18.11</v>
      </c>
      <c r="I126" s="19">
        <f t="shared" si="44"/>
        <v>73.36</v>
      </c>
      <c r="J126" s="19">
        <f t="shared" si="44"/>
        <v>557.6</v>
      </c>
      <c r="K126" s="25"/>
      <c r="L126" s="19">
        <f t="shared" ref="L126" si="45">SUM(L119:L125)</f>
        <v>0</v>
      </c>
    </row>
    <row r="127" spans="1:12" ht="14.4" x14ac:dyDescent="0.3">
      <c r="A127" s="13">
        <f>A119</f>
        <v>2</v>
      </c>
      <c r="B127" s="13">
        <f>B119</f>
        <v>2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4.4" x14ac:dyDescent="0.3">
      <c r="A128" s="14"/>
      <c r="B128" s="15"/>
      <c r="C128" s="11"/>
      <c r="D128" s="7" t="s">
        <v>27</v>
      </c>
      <c r="E128" s="42" t="s">
        <v>74</v>
      </c>
      <c r="F128" s="43">
        <v>225</v>
      </c>
      <c r="G128" s="43">
        <v>5.44</v>
      </c>
      <c r="H128" s="43">
        <v>7.3</v>
      </c>
      <c r="I128" s="43">
        <v>23.28</v>
      </c>
      <c r="J128" s="43">
        <v>200.14</v>
      </c>
      <c r="K128" s="44">
        <v>96.433000000000007</v>
      </c>
      <c r="L128" s="43"/>
    </row>
    <row r="129" spans="1:12" ht="14.4" x14ac:dyDescent="0.3">
      <c r="A129" s="14"/>
      <c r="B129" s="15"/>
      <c r="C129" s="11"/>
      <c r="D129" s="7" t="s">
        <v>28</v>
      </c>
      <c r="E129" s="42" t="s">
        <v>69</v>
      </c>
      <c r="F129" s="43">
        <v>90</v>
      </c>
      <c r="G129" s="43">
        <v>13.32</v>
      </c>
      <c r="H129" s="43">
        <v>9.6300000000000008</v>
      </c>
      <c r="I129" s="43">
        <v>23.4</v>
      </c>
      <c r="J129" s="43">
        <v>234.4</v>
      </c>
      <c r="K129" s="44">
        <v>268</v>
      </c>
      <c r="L129" s="43"/>
    </row>
    <row r="130" spans="1:12" ht="14.4" x14ac:dyDescent="0.3">
      <c r="A130" s="14"/>
      <c r="B130" s="15"/>
      <c r="C130" s="11"/>
      <c r="D130" s="7" t="s">
        <v>29</v>
      </c>
      <c r="E130" s="42" t="s">
        <v>71</v>
      </c>
      <c r="F130" s="43">
        <v>150</v>
      </c>
      <c r="G130" s="43">
        <v>3.75</v>
      </c>
      <c r="H130" s="43">
        <v>9.07</v>
      </c>
      <c r="I130" s="43">
        <v>23.25</v>
      </c>
      <c r="J130" s="43">
        <v>168.65</v>
      </c>
      <c r="K130" s="52">
        <v>312.38</v>
      </c>
      <c r="L130" s="43"/>
    </row>
    <row r="131" spans="1:12" ht="14.4" x14ac:dyDescent="0.3">
      <c r="A131" s="14"/>
      <c r="B131" s="15"/>
      <c r="C131" s="11"/>
      <c r="D131" s="7" t="s">
        <v>30</v>
      </c>
      <c r="E131" s="42" t="s">
        <v>70</v>
      </c>
      <c r="F131" s="43">
        <v>200</v>
      </c>
      <c r="G131" s="43">
        <v>0</v>
      </c>
      <c r="H131" s="43">
        <v>0</v>
      </c>
      <c r="I131" s="43">
        <v>25</v>
      </c>
      <c r="J131" s="43">
        <v>94</v>
      </c>
      <c r="K131" s="44">
        <v>303</v>
      </c>
      <c r="L131" s="43"/>
    </row>
    <row r="132" spans="1:12" ht="14.4" x14ac:dyDescent="0.3">
      <c r="A132" s="14"/>
      <c r="B132" s="15"/>
      <c r="C132" s="11"/>
      <c r="D132" s="7" t="s">
        <v>31</v>
      </c>
      <c r="E132" s="42" t="s">
        <v>43</v>
      </c>
      <c r="F132" s="43">
        <v>30</v>
      </c>
      <c r="G132" s="43">
        <v>2.2799999999999998</v>
      </c>
      <c r="H132" s="43">
        <v>0.24</v>
      </c>
      <c r="I132" s="43">
        <v>14.8</v>
      </c>
      <c r="J132" s="43">
        <v>70.5</v>
      </c>
      <c r="K132" s="44">
        <v>108</v>
      </c>
      <c r="L132" s="43"/>
    </row>
    <row r="133" spans="1:12" ht="14.4" x14ac:dyDescent="0.3">
      <c r="A133" s="14"/>
      <c r="B133" s="15"/>
      <c r="C133" s="11"/>
      <c r="D133" s="7" t="s">
        <v>32</v>
      </c>
      <c r="E133" s="42" t="s">
        <v>44</v>
      </c>
      <c r="F133" s="43">
        <v>30</v>
      </c>
      <c r="G133" s="43">
        <v>1.98</v>
      </c>
      <c r="H133" s="43">
        <v>0.36</v>
      </c>
      <c r="I133" s="43">
        <v>10.02</v>
      </c>
      <c r="J133" s="43">
        <v>52.2</v>
      </c>
      <c r="K133" s="44">
        <v>109</v>
      </c>
      <c r="L133" s="43"/>
    </row>
    <row r="134" spans="1:12" ht="14.4" x14ac:dyDescent="0.3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6"/>
      <c r="B136" s="17"/>
      <c r="C136" s="8"/>
      <c r="D136" s="18" t="s">
        <v>33</v>
      </c>
      <c r="E136" s="9"/>
      <c r="F136" s="19">
        <f>SUM(F127:F133)</f>
        <v>725</v>
      </c>
      <c r="G136" s="19">
        <f>SUM(G127:G133)</f>
        <v>26.770000000000003</v>
      </c>
      <c r="H136" s="19">
        <f>SUM(H127:H133)</f>
        <v>26.599999999999998</v>
      </c>
      <c r="I136" s="19">
        <f>SUM(I127:I133)</f>
        <v>119.75</v>
      </c>
      <c r="J136" s="19">
        <f>SUM(J127:J133)</f>
        <v>819.89</v>
      </c>
      <c r="K136" s="25"/>
      <c r="L136" s="19">
        <f t="shared" ref="L136" si="46">SUM(L127:L135)</f>
        <v>0</v>
      </c>
    </row>
    <row r="137" spans="1:12" ht="14.4" x14ac:dyDescent="0.25">
      <c r="A137" s="33">
        <f>A119</f>
        <v>2</v>
      </c>
      <c r="B137" s="33">
        <f>B119</f>
        <v>2</v>
      </c>
      <c r="C137" s="58" t="s">
        <v>4</v>
      </c>
      <c r="D137" s="59"/>
      <c r="E137" s="31"/>
      <c r="F137" s="32">
        <f>F126+F136</f>
        <v>1225</v>
      </c>
      <c r="G137" s="32">
        <f t="shared" ref="G137" si="47">G126+G136</f>
        <v>45.17</v>
      </c>
      <c r="H137" s="32">
        <f t="shared" ref="H137" si="48">H126+H136</f>
        <v>44.709999999999994</v>
      </c>
      <c r="I137" s="32">
        <f t="shared" ref="I137" si="49">I126+I136</f>
        <v>193.11</v>
      </c>
      <c r="J137" s="32">
        <f t="shared" ref="J137:L137" si="50">J126+J136</f>
        <v>1377.49</v>
      </c>
      <c r="K137" s="32"/>
      <c r="L137" s="32">
        <f t="shared" si="50"/>
        <v>0</v>
      </c>
    </row>
    <row r="138" spans="1:12" ht="14.4" x14ac:dyDescent="0.3">
      <c r="A138" s="20">
        <v>2</v>
      </c>
      <c r="B138" s="21">
        <v>3</v>
      </c>
      <c r="C138" s="22" t="s">
        <v>20</v>
      </c>
      <c r="D138" s="5" t="s">
        <v>21</v>
      </c>
      <c r="E138" s="39" t="s">
        <v>72</v>
      </c>
      <c r="F138" s="40">
        <v>210</v>
      </c>
      <c r="G138" s="40">
        <v>7.51</v>
      </c>
      <c r="H138" s="40">
        <v>5.3</v>
      </c>
      <c r="I138" s="40">
        <v>29.05</v>
      </c>
      <c r="J138" s="40">
        <v>285</v>
      </c>
      <c r="K138" s="41">
        <v>182</v>
      </c>
      <c r="L138" s="40"/>
    </row>
    <row r="139" spans="1:12" ht="14.4" x14ac:dyDescent="0.3">
      <c r="A139" s="23"/>
      <c r="B139" s="15"/>
      <c r="C139" s="11"/>
      <c r="D139" s="7" t="s">
        <v>22</v>
      </c>
      <c r="E139" s="42" t="s">
        <v>73</v>
      </c>
      <c r="F139" s="43">
        <v>200</v>
      </c>
      <c r="G139" s="43">
        <v>3.9</v>
      </c>
      <c r="H139" s="43">
        <v>3.1</v>
      </c>
      <c r="I139" s="43">
        <v>25.16</v>
      </c>
      <c r="J139" s="43">
        <v>145</v>
      </c>
      <c r="K139" s="44">
        <v>502</v>
      </c>
      <c r="L139" s="43"/>
    </row>
    <row r="140" spans="1:12" ht="15.75" customHeight="1" x14ac:dyDescent="0.3">
      <c r="A140" s="23"/>
      <c r="B140" s="15"/>
      <c r="C140" s="11"/>
      <c r="D140" s="7" t="s">
        <v>23</v>
      </c>
      <c r="E140" s="42" t="s">
        <v>107</v>
      </c>
      <c r="F140" s="43">
        <v>80</v>
      </c>
      <c r="G140" s="43">
        <v>8.3000000000000007</v>
      </c>
      <c r="H140" s="43">
        <v>9.8000000000000007</v>
      </c>
      <c r="I140" s="43">
        <v>25.3</v>
      </c>
      <c r="J140" s="43">
        <v>214.5</v>
      </c>
      <c r="K140" s="44">
        <v>523</v>
      </c>
      <c r="L140" s="43"/>
    </row>
    <row r="141" spans="1:12" ht="14.4" x14ac:dyDescent="0.3">
      <c r="A141" s="23"/>
      <c r="B141" s="15"/>
      <c r="C141" s="11"/>
      <c r="D141" s="7" t="s">
        <v>24</v>
      </c>
      <c r="E141" s="42" t="s">
        <v>111</v>
      </c>
      <c r="F141" s="43">
        <v>100</v>
      </c>
      <c r="G141" s="43">
        <v>0.4</v>
      </c>
      <c r="H141" s="43">
        <v>0.4</v>
      </c>
      <c r="I141" s="43">
        <v>4.9000000000000004</v>
      </c>
      <c r="J141" s="43">
        <v>47</v>
      </c>
      <c r="K141" s="44">
        <v>338</v>
      </c>
      <c r="L141" s="43"/>
    </row>
    <row r="142" spans="1:12" ht="14.4" x14ac:dyDescent="0.3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4"/>
      <c r="B144" s="17"/>
      <c r="C144" s="8"/>
      <c r="D144" s="18" t="s">
        <v>33</v>
      </c>
      <c r="E144" s="9"/>
      <c r="F144" s="19">
        <f>SUM(F138:F143)</f>
        <v>590</v>
      </c>
      <c r="G144" s="19">
        <f>SUM(G138:G143)</f>
        <v>20.11</v>
      </c>
      <c r="H144" s="19">
        <f>SUM(H138:H143)</f>
        <v>18.600000000000001</v>
      </c>
      <c r="I144" s="19">
        <f>SUM(I138:I143)</f>
        <v>84.410000000000011</v>
      </c>
      <c r="J144" s="19">
        <f>SUM(J138:J143)</f>
        <v>691.5</v>
      </c>
      <c r="K144" s="25"/>
      <c r="L144" s="19">
        <f>SUM(L138:L143)</f>
        <v>0</v>
      </c>
    </row>
    <row r="145" spans="1:12" ht="14.4" x14ac:dyDescent="0.3">
      <c r="A145" s="26">
        <f>A138</f>
        <v>2</v>
      </c>
      <c r="B145" s="13">
        <f>B138</f>
        <v>3</v>
      </c>
      <c r="C145" s="10" t="s">
        <v>25</v>
      </c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3"/>
      <c r="B146" s="15"/>
      <c r="C146" s="11"/>
      <c r="D146" s="7" t="s">
        <v>27</v>
      </c>
      <c r="E146" s="42" t="s">
        <v>113</v>
      </c>
      <c r="F146" s="43">
        <v>225</v>
      </c>
      <c r="G146" s="43">
        <v>6.24</v>
      </c>
      <c r="H146" s="43">
        <v>9.2899999999999991</v>
      </c>
      <c r="I146" s="43">
        <v>14.32</v>
      </c>
      <c r="J146" s="43">
        <v>113.95</v>
      </c>
      <c r="K146" s="44">
        <v>88.433000000000007</v>
      </c>
      <c r="L146" s="43"/>
    </row>
    <row r="147" spans="1:12" ht="14.4" x14ac:dyDescent="0.3">
      <c r="A147" s="23"/>
      <c r="B147" s="15"/>
      <c r="C147" s="11"/>
      <c r="D147" s="7" t="s">
        <v>28</v>
      </c>
      <c r="E147" s="42" t="s">
        <v>91</v>
      </c>
      <c r="F147" s="43">
        <v>200</v>
      </c>
      <c r="G147" s="43">
        <v>14.4</v>
      </c>
      <c r="H147" s="43">
        <v>16.399999999999999</v>
      </c>
      <c r="I147" s="43">
        <v>43.2</v>
      </c>
      <c r="J147" s="43">
        <v>418.4</v>
      </c>
      <c r="K147" s="44">
        <v>265</v>
      </c>
      <c r="L147" s="43"/>
    </row>
    <row r="148" spans="1:12" ht="14.4" x14ac:dyDescent="0.3">
      <c r="A148" s="23"/>
      <c r="B148" s="15"/>
      <c r="C148" s="11"/>
      <c r="D148" s="7" t="s">
        <v>86</v>
      </c>
      <c r="E148" s="42" t="s">
        <v>87</v>
      </c>
      <c r="F148" s="43">
        <v>30</v>
      </c>
      <c r="G148" s="43">
        <v>0.7</v>
      </c>
      <c r="H148" s="43">
        <v>0.03</v>
      </c>
      <c r="I148" s="43">
        <v>6.86</v>
      </c>
      <c r="J148" s="43">
        <v>55.6</v>
      </c>
      <c r="K148" s="44">
        <v>75</v>
      </c>
      <c r="L148" s="43"/>
    </row>
    <row r="149" spans="1:12" ht="14.4" x14ac:dyDescent="0.3">
      <c r="A149" s="23"/>
      <c r="B149" s="15"/>
      <c r="C149" s="11"/>
      <c r="D149" s="7" t="s">
        <v>30</v>
      </c>
      <c r="E149" s="42" t="s">
        <v>50</v>
      </c>
      <c r="F149" s="43">
        <v>200</v>
      </c>
      <c r="G149" s="43">
        <v>0.7</v>
      </c>
      <c r="H149" s="43">
        <v>0.09</v>
      </c>
      <c r="I149" s="43">
        <v>30</v>
      </c>
      <c r="J149" s="43">
        <v>122.2</v>
      </c>
      <c r="K149" s="44">
        <v>348</v>
      </c>
      <c r="L149" s="43"/>
    </row>
    <row r="150" spans="1:12" ht="14.4" x14ac:dyDescent="0.3">
      <c r="A150" s="23"/>
      <c r="B150" s="15"/>
      <c r="C150" s="11"/>
      <c r="D150" s="7" t="s">
        <v>31</v>
      </c>
      <c r="E150" s="42" t="s">
        <v>43</v>
      </c>
      <c r="F150" s="43">
        <v>30</v>
      </c>
      <c r="G150" s="43">
        <v>2.2799999999999998</v>
      </c>
      <c r="H150" s="43">
        <v>0.24</v>
      </c>
      <c r="I150" s="43">
        <v>14.8</v>
      </c>
      <c r="J150" s="43">
        <v>70.5</v>
      </c>
      <c r="K150" s="44">
        <v>108</v>
      </c>
      <c r="L150" s="43"/>
    </row>
    <row r="151" spans="1:12" ht="14.4" x14ac:dyDescent="0.3">
      <c r="A151" s="23"/>
      <c r="B151" s="15"/>
      <c r="C151" s="11"/>
      <c r="D151" s="7" t="s">
        <v>32</v>
      </c>
      <c r="E151" s="42" t="s">
        <v>44</v>
      </c>
      <c r="F151" s="43">
        <v>30</v>
      </c>
      <c r="G151" s="43">
        <v>1.98</v>
      </c>
      <c r="H151" s="43">
        <v>0.36</v>
      </c>
      <c r="I151" s="43">
        <v>10.02</v>
      </c>
      <c r="J151" s="43">
        <v>52.2</v>
      </c>
      <c r="K151" s="44">
        <v>109</v>
      </c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4"/>
      <c r="B154" s="17"/>
      <c r="C154" s="8"/>
      <c r="D154" s="18" t="s">
        <v>33</v>
      </c>
      <c r="E154" s="9"/>
      <c r="F154" s="19">
        <f>SUM(F145:F152)</f>
        <v>715</v>
      </c>
      <c r="G154" s="19">
        <f>SUM(G145:G152)</f>
        <v>26.3</v>
      </c>
      <c r="H154" s="19">
        <f>SUM(H145:H152)</f>
        <v>26.409999999999997</v>
      </c>
      <c r="I154" s="19">
        <f>SUM(I145:I152)</f>
        <v>119.2</v>
      </c>
      <c r="J154" s="19">
        <f>SUM(J145:J152)</f>
        <v>832.85000000000014</v>
      </c>
      <c r="K154" s="25"/>
      <c r="L154" s="19">
        <f t="shared" ref="L154" si="51">SUM(L145:L153)</f>
        <v>0</v>
      </c>
    </row>
    <row r="155" spans="1:12" ht="14.4" x14ac:dyDescent="0.25">
      <c r="A155" s="29">
        <f>A138</f>
        <v>2</v>
      </c>
      <c r="B155" s="30">
        <f>B138</f>
        <v>3</v>
      </c>
      <c r="C155" s="58" t="s">
        <v>4</v>
      </c>
      <c r="D155" s="59"/>
      <c r="E155" s="31"/>
      <c r="F155" s="32">
        <f>F144+F154</f>
        <v>1305</v>
      </c>
      <c r="G155" s="32">
        <f t="shared" ref="G155" si="52">G144+G154</f>
        <v>46.41</v>
      </c>
      <c r="H155" s="32">
        <f t="shared" ref="H155" si="53">H144+H154</f>
        <v>45.01</v>
      </c>
      <c r="I155" s="32">
        <f t="shared" ref="I155" si="54">I144+I154</f>
        <v>203.61</v>
      </c>
      <c r="J155" s="32">
        <f t="shared" ref="J155:L155" si="55">J144+J154</f>
        <v>1524.3500000000001</v>
      </c>
      <c r="K155" s="32"/>
      <c r="L155" s="32">
        <f t="shared" si="55"/>
        <v>0</v>
      </c>
    </row>
    <row r="156" spans="1:12" ht="15" thickBot="1" x14ac:dyDescent="0.35">
      <c r="A156" s="20">
        <v>2</v>
      </c>
      <c r="B156" s="21">
        <v>4</v>
      </c>
      <c r="C156" s="22" t="s">
        <v>20</v>
      </c>
      <c r="D156" s="5" t="s">
        <v>21</v>
      </c>
      <c r="E156" s="39" t="s">
        <v>75</v>
      </c>
      <c r="F156" s="40">
        <v>90</v>
      </c>
      <c r="G156" s="40">
        <v>7.5</v>
      </c>
      <c r="H156" s="40">
        <v>9.5</v>
      </c>
      <c r="I156" s="40">
        <v>12.9</v>
      </c>
      <c r="J156" s="40">
        <v>203</v>
      </c>
      <c r="K156" s="41">
        <v>50</v>
      </c>
      <c r="L156" s="40"/>
    </row>
    <row r="157" spans="1:12" ht="14.4" x14ac:dyDescent="0.3">
      <c r="A157" s="23"/>
      <c r="B157" s="15"/>
      <c r="C157" s="11"/>
      <c r="D157" s="5" t="s">
        <v>21</v>
      </c>
      <c r="E157" s="42" t="s">
        <v>49</v>
      </c>
      <c r="F157" s="43">
        <v>150</v>
      </c>
      <c r="G157" s="43">
        <v>3.22</v>
      </c>
      <c r="H157" s="43">
        <v>5.83</v>
      </c>
      <c r="I157" s="43">
        <v>20.76</v>
      </c>
      <c r="J157" s="43">
        <v>139.4</v>
      </c>
      <c r="K157" s="53">
        <v>312.7</v>
      </c>
      <c r="L157" s="43"/>
    </row>
    <row r="158" spans="1:12" ht="14.4" x14ac:dyDescent="0.3">
      <c r="A158" s="23"/>
      <c r="B158" s="15"/>
      <c r="C158" s="11"/>
      <c r="D158" s="7" t="s">
        <v>22</v>
      </c>
      <c r="E158" s="42" t="s">
        <v>39</v>
      </c>
      <c r="F158" s="43">
        <v>200</v>
      </c>
      <c r="G158" s="43">
        <v>0.53</v>
      </c>
      <c r="H158" s="43">
        <v>0</v>
      </c>
      <c r="I158" s="43">
        <v>9.8699999999999992</v>
      </c>
      <c r="J158" s="43">
        <v>41.6</v>
      </c>
      <c r="K158" s="44">
        <v>377</v>
      </c>
      <c r="L158" s="43"/>
    </row>
    <row r="159" spans="1:12" ht="14.4" x14ac:dyDescent="0.3">
      <c r="A159" s="23"/>
      <c r="B159" s="15"/>
      <c r="C159" s="11"/>
      <c r="D159" s="7" t="s">
        <v>23</v>
      </c>
      <c r="E159" s="42" t="s">
        <v>43</v>
      </c>
      <c r="F159" s="43">
        <v>30</v>
      </c>
      <c r="G159" s="43">
        <v>2.2799999999999998</v>
      </c>
      <c r="H159" s="43">
        <v>0.24</v>
      </c>
      <c r="I159" s="43">
        <v>14.76</v>
      </c>
      <c r="J159" s="43">
        <v>70.5</v>
      </c>
      <c r="K159" s="44">
        <v>108</v>
      </c>
      <c r="L159" s="43"/>
    </row>
    <row r="160" spans="1:12" ht="14.4" x14ac:dyDescent="0.3">
      <c r="A160" s="23"/>
      <c r="B160" s="15"/>
      <c r="C160" s="11"/>
      <c r="D160" s="7" t="s">
        <v>24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68</v>
      </c>
      <c r="E161" s="42" t="s">
        <v>76</v>
      </c>
      <c r="F161" s="43">
        <v>50</v>
      </c>
      <c r="G161" s="43">
        <v>6.14</v>
      </c>
      <c r="H161" s="43">
        <v>3.7</v>
      </c>
      <c r="I161" s="43">
        <v>19.45</v>
      </c>
      <c r="J161" s="43">
        <v>134.69999999999999</v>
      </c>
      <c r="K161" s="44">
        <v>410</v>
      </c>
      <c r="L161" s="43"/>
    </row>
    <row r="162" spans="1:12" ht="14.4" x14ac:dyDescent="0.3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4"/>
      <c r="B163" s="17"/>
      <c r="C163" s="8"/>
      <c r="D163" s="18" t="s">
        <v>33</v>
      </c>
      <c r="E163" s="9"/>
      <c r="F163" s="19">
        <f>SUM(F156:F162)</f>
        <v>520</v>
      </c>
      <c r="G163" s="19">
        <f t="shared" ref="G163:J163" si="56">SUM(G156:G162)</f>
        <v>19.669999999999998</v>
      </c>
      <c r="H163" s="19">
        <f t="shared" si="56"/>
        <v>19.27</v>
      </c>
      <c r="I163" s="19">
        <f t="shared" si="56"/>
        <v>77.739999999999995</v>
      </c>
      <c r="J163" s="19">
        <f t="shared" si="56"/>
        <v>589.20000000000005</v>
      </c>
      <c r="K163" s="25"/>
      <c r="L163" s="19">
        <f t="shared" ref="L163" si="57">SUM(L156:L162)</f>
        <v>0</v>
      </c>
    </row>
    <row r="164" spans="1:12" ht="14.4" x14ac:dyDescent="0.3">
      <c r="A164" s="26">
        <f>A156</f>
        <v>2</v>
      </c>
      <c r="B164" s="13">
        <f>B156</f>
        <v>4</v>
      </c>
      <c r="C164" s="10" t="s">
        <v>25</v>
      </c>
      <c r="D164" s="7" t="s">
        <v>26</v>
      </c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3"/>
      <c r="B165" s="15"/>
      <c r="C165" s="11"/>
      <c r="D165" s="7" t="s">
        <v>27</v>
      </c>
      <c r="E165" s="42" t="s">
        <v>78</v>
      </c>
      <c r="F165" s="43">
        <v>210</v>
      </c>
      <c r="G165" s="43">
        <v>1.84</v>
      </c>
      <c r="H165" s="43">
        <v>4.62</v>
      </c>
      <c r="I165" s="43">
        <v>9.1199999999999992</v>
      </c>
      <c r="J165" s="43">
        <v>107.75</v>
      </c>
      <c r="K165" s="44">
        <v>82.433000000000007</v>
      </c>
      <c r="L165" s="43"/>
    </row>
    <row r="166" spans="1:12" ht="14.4" x14ac:dyDescent="0.3">
      <c r="A166" s="23"/>
      <c r="B166" s="15"/>
      <c r="C166" s="11"/>
      <c r="D166" s="7" t="s">
        <v>28</v>
      </c>
      <c r="E166" s="56" t="s">
        <v>109</v>
      </c>
      <c r="F166" s="43">
        <v>140</v>
      </c>
      <c r="G166" s="43">
        <v>8.68</v>
      </c>
      <c r="H166" s="43">
        <v>12.97</v>
      </c>
      <c r="I166" s="43">
        <v>21</v>
      </c>
      <c r="J166" s="43">
        <v>221</v>
      </c>
      <c r="K166" s="44">
        <v>390</v>
      </c>
      <c r="L166" s="43"/>
    </row>
    <row r="167" spans="1:12" ht="26.4" x14ac:dyDescent="0.3">
      <c r="A167" s="23"/>
      <c r="B167" s="15"/>
      <c r="C167" s="11"/>
      <c r="D167" s="7" t="s">
        <v>29</v>
      </c>
      <c r="E167" s="56" t="s">
        <v>108</v>
      </c>
      <c r="F167" s="43">
        <v>150</v>
      </c>
      <c r="G167" s="43">
        <v>5</v>
      </c>
      <c r="H167" s="43">
        <v>6.33</v>
      </c>
      <c r="I167" s="43">
        <v>23.81</v>
      </c>
      <c r="J167" s="43">
        <v>172.4</v>
      </c>
      <c r="K167" s="44">
        <v>309.46300000000002</v>
      </c>
      <c r="L167" s="43"/>
    </row>
    <row r="168" spans="1:12" ht="14.4" x14ac:dyDescent="0.3">
      <c r="A168" s="23"/>
      <c r="B168" s="15"/>
      <c r="C168" s="11"/>
      <c r="D168" s="7" t="s">
        <v>30</v>
      </c>
      <c r="E168" s="42" t="s">
        <v>95</v>
      </c>
      <c r="F168" s="43">
        <v>200</v>
      </c>
      <c r="G168" s="43">
        <v>1</v>
      </c>
      <c r="H168" s="43">
        <v>0</v>
      </c>
      <c r="I168" s="43">
        <v>20.2</v>
      </c>
      <c r="J168" s="43">
        <v>84.8</v>
      </c>
      <c r="K168" s="44">
        <v>389</v>
      </c>
      <c r="L168" s="43"/>
    </row>
    <row r="169" spans="1:12" ht="14.4" x14ac:dyDescent="0.3">
      <c r="A169" s="23"/>
      <c r="B169" s="15"/>
      <c r="C169" s="11"/>
      <c r="D169" s="7" t="s">
        <v>31</v>
      </c>
      <c r="E169" s="42" t="s">
        <v>43</v>
      </c>
      <c r="F169" s="43">
        <v>30</v>
      </c>
      <c r="G169" s="43">
        <v>2.2799999999999998</v>
      </c>
      <c r="H169" s="43">
        <v>0.24</v>
      </c>
      <c r="I169" s="43">
        <v>14.8</v>
      </c>
      <c r="J169" s="43">
        <v>70.5</v>
      </c>
      <c r="K169" s="44">
        <v>108</v>
      </c>
      <c r="L169" s="43"/>
    </row>
    <row r="170" spans="1:12" ht="14.4" x14ac:dyDescent="0.3">
      <c r="A170" s="23"/>
      <c r="B170" s="15"/>
      <c r="C170" s="11"/>
      <c r="D170" s="7" t="s">
        <v>32</v>
      </c>
      <c r="E170" s="42" t="s">
        <v>44</v>
      </c>
      <c r="F170" s="43">
        <v>30</v>
      </c>
      <c r="G170" s="43">
        <v>1.98</v>
      </c>
      <c r="H170" s="43">
        <v>0.36</v>
      </c>
      <c r="I170" s="43">
        <v>10.02</v>
      </c>
      <c r="J170" s="43">
        <v>52.2</v>
      </c>
      <c r="K170" s="44">
        <v>109</v>
      </c>
      <c r="L170" s="43"/>
    </row>
    <row r="171" spans="1:12" ht="14.4" x14ac:dyDescent="0.3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4"/>
      <c r="B173" s="17"/>
      <c r="C173" s="8"/>
      <c r="D173" s="18" t="s">
        <v>33</v>
      </c>
      <c r="E173" s="9"/>
      <c r="F173" s="19">
        <f>SUM(F164:F170)</f>
        <v>760</v>
      </c>
      <c r="G173" s="19">
        <f>SUM(G164:G170)</f>
        <v>20.78</v>
      </c>
      <c r="H173" s="19">
        <f>SUM(H164:H170)</f>
        <v>24.52</v>
      </c>
      <c r="I173" s="19">
        <f>SUM(I164:I170)</f>
        <v>98.949999999999989</v>
      </c>
      <c r="J173" s="19">
        <f>SUM(J164:J170)</f>
        <v>708.65</v>
      </c>
      <c r="K173" s="25"/>
      <c r="L173" s="19">
        <f t="shared" ref="L173" si="58">SUM(L164:L172)</f>
        <v>0</v>
      </c>
    </row>
    <row r="174" spans="1:12" ht="14.4" x14ac:dyDescent="0.25">
      <c r="A174" s="29">
        <f>A156</f>
        <v>2</v>
      </c>
      <c r="B174" s="30">
        <f>B156</f>
        <v>4</v>
      </c>
      <c r="C174" s="58" t="s">
        <v>4</v>
      </c>
      <c r="D174" s="59"/>
      <c r="E174" s="31"/>
      <c r="F174" s="32">
        <f>F163+F173</f>
        <v>1280</v>
      </c>
      <c r="G174" s="32">
        <f t="shared" ref="G174" si="59">G163+G173</f>
        <v>40.450000000000003</v>
      </c>
      <c r="H174" s="32">
        <f t="shared" ref="H174" si="60">H163+H173</f>
        <v>43.79</v>
      </c>
      <c r="I174" s="32">
        <f t="shared" ref="I174" si="61">I163+I173</f>
        <v>176.69</v>
      </c>
      <c r="J174" s="32">
        <f t="shared" ref="J174:L174" si="62">J163+J173</f>
        <v>1297.8499999999999</v>
      </c>
      <c r="K174" s="32"/>
      <c r="L174" s="32">
        <f t="shared" si="62"/>
        <v>0</v>
      </c>
    </row>
    <row r="175" spans="1:12" ht="14.4" x14ac:dyDescent="0.3">
      <c r="A175" s="20">
        <v>2</v>
      </c>
      <c r="B175" s="21">
        <v>5</v>
      </c>
      <c r="C175" s="22" t="s">
        <v>20</v>
      </c>
      <c r="D175" s="5" t="s">
        <v>21</v>
      </c>
      <c r="E175" s="39" t="s">
        <v>45</v>
      </c>
      <c r="F175" s="40">
        <v>210</v>
      </c>
      <c r="G175" s="40">
        <v>7.1</v>
      </c>
      <c r="H175" s="40">
        <v>7.8</v>
      </c>
      <c r="I175" s="40">
        <v>28</v>
      </c>
      <c r="J175" s="40">
        <v>264</v>
      </c>
      <c r="K175" s="41">
        <v>174</v>
      </c>
      <c r="L175" s="40"/>
    </row>
    <row r="176" spans="1:12" ht="14.4" x14ac:dyDescent="0.3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4.4" x14ac:dyDescent="0.3">
      <c r="A177" s="23"/>
      <c r="B177" s="15"/>
      <c r="C177" s="11"/>
      <c r="D177" s="7" t="s">
        <v>22</v>
      </c>
      <c r="E177" s="42" t="s">
        <v>89</v>
      </c>
      <c r="F177" s="43">
        <v>200</v>
      </c>
      <c r="G177" s="43">
        <v>5.2</v>
      </c>
      <c r="H177" s="43">
        <v>2.68</v>
      </c>
      <c r="I177" s="43">
        <v>15.9</v>
      </c>
      <c r="J177" s="43">
        <v>100.6</v>
      </c>
      <c r="K177" s="44">
        <v>379</v>
      </c>
      <c r="L177" s="43"/>
    </row>
    <row r="178" spans="1:12" ht="14.4" x14ac:dyDescent="0.3">
      <c r="A178" s="23"/>
      <c r="B178" s="15"/>
      <c r="C178" s="11"/>
      <c r="D178" s="7" t="s">
        <v>23</v>
      </c>
      <c r="E178" s="56" t="s">
        <v>90</v>
      </c>
      <c r="F178" s="43">
        <v>55</v>
      </c>
      <c r="G178" s="43">
        <v>9.3000000000000007</v>
      </c>
      <c r="H178" s="43">
        <v>11.83</v>
      </c>
      <c r="I178" s="43">
        <v>28.69</v>
      </c>
      <c r="J178" s="43">
        <v>224.5</v>
      </c>
      <c r="K178" s="44">
        <v>3</v>
      </c>
      <c r="L178" s="43"/>
    </row>
    <row r="179" spans="1:12" ht="14.4" x14ac:dyDescent="0.3">
      <c r="A179" s="23"/>
      <c r="B179" s="15"/>
      <c r="C179" s="11"/>
      <c r="D179" s="7" t="s">
        <v>24</v>
      </c>
      <c r="E179" s="42" t="s">
        <v>111</v>
      </c>
      <c r="F179" s="43">
        <v>100</v>
      </c>
      <c r="G179" s="43">
        <v>0.4</v>
      </c>
      <c r="H179" s="43">
        <v>4.9000000000000004</v>
      </c>
      <c r="I179" s="43">
        <v>9.8000000000000007</v>
      </c>
      <c r="J179" s="44">
        <v>47</v>
      </c>
      <c r="K179" s="44">
        <v>338</v>
      </c>
      <c r="L179" s="43"/>
    </row>
    <row r="180" spans="1:12" ht="14.4" x14ac:dyDescent="0.3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.75" customHeight="1" x14ac:dyDescent="0.3">
      <c r="A182" s="24"/>
      <c r="B182" s="17"/>
      <c r="C182" s="8"/>
      <c r="D182" s="18" t="s">
        <v>33</v>
      </c>
      <c r="E182" s="9"/>
      <c r="F182" s="19">
        <f>SUM(F175:F181)</f>
        <v>565</v>
      </c>
      <c r="G182" s="54">
        <f t="shared" ref="G182:J182" si="63">SUM(G175:G181)</f>
        <v>22</v>
      </c>
      <c r="H182" s="54">
        <f t="shared" si="63"/>
        <v>27.21</v>
      </c>
      <c r="I182" s="54">
        <f t="shared" si="63"/>
        <v>82.39</v>
      </c>
      <c r="J182" s="54">
        <f t="shared" si="63"/>
        <v>636.1</v>
      </c>
      <c r="K182" s="25"/>
      <c r="L182" s="19">
        <f t="shared" ref="L182" si="64">SUM(L175:L181)</f>
        <v>0</v>
      </c>
    </row>
    <row r="183" spans="1:12" ht="14.4" x14ac:dyDescent="0.3">
      <c r="A183" s="26">
        <f>A175</f>
        <v>2</v>
      </c>
      <c r="B183" s="13">
        <f>B175</f>
        <v>5</v>
      </c>
      <c r="C183" s="10" t="s">
        <v>25</v>
      </c>
      <c r="D183" s="7" t="s">
        <v>26</v>
      </c>
      <c r="E183" s="42"/>
      <c r="F183" s="43"/>
      <c r="G183" s="43"/>
      <c r="H183" s="43"/>
      <c r="I183" s="43"/>
      <c r="J183" s="43"/>
      <c r="K183" s="44"/>
      <c r="L183" s="43"/>
    </row>
    <row r="184" spans="1:12" ht="14.4" x14ac:dyDescent="0.3">
      <c r="A184" s="23"/>
      <c r="B184" s="15"/>
      <c r="C184" s="11"/>
      <c r="D184" s="7" t="s">
        <v>27</v>
      </c>
      <c r="E184" s="42" t="s">
        <v>80</v>
      </c>
      <c r="F184" s="43">
        <v>220</v>
      </c>
      <c r="G184" s="43">
        <v>5.2</v>
      </c>
      <c r="H184" s="43">
        <v>6.52</v>
      </c>
      <c r="I184" s="43">
        <v>29.4</v>
      </c>
      <c r="J184" s="43">
        <v>182.2</v>
      </c>
      <c r="K184" s="52">
        <v>102.17</v>
      </c>
      <c r="L184" s="43"/>
    </row>
    <row r="185" spans="1:12" ht="14.4" x14ac:dyDescent="0.3">
      <c r="A185" s="23"/>
      <c r="B185" s="15"/>
      <c r="C185" s="11"/>
      <c r="D185" s="7" t="s">
        <v>28</v>
      </c>
      <c r="E185" s="42" t="s">
        <v>81</v>
      </c>
      <c r="F185" s="43">
        <v>90</v>
      </c>
      <c r="G185" s="43">
        <v>10.8</v>
      </c>
      <c r="H185" s="43">
        <v>5.35</v>
      </c>
      <c r="I185" s="43">
        <v>13.5</v>
      </c>
      <c r="J185" s="43">
        <v>184.5</v>
      </c>
      <c r="K185" s="44">
        <v>373</v>
      </c>
      <c r="L185" s="43"/>
    </row>
    <row r="186" spans="1:12" ht="14.4" x14ac:dyDescent="0.3">
      <c r="A186" s="23"/>
      <c r="B186" s="15"/>
      <c r="C186" s="11"/>
      <c r="D186" s="7" t="s">
        <v>29</v>
      </c>
      <c r="E186" s="42" t="s">
        <v>82</v>
      </c>
      <c r="F186" s="43">
        <v>150</v>
      </c>
      <c r="G186" s="43">
        <v>4</v>
      </c>
      <c r="H186" s="43">
        <v>12.5</v>
      </c>
      <c r="I186" s="43">
        <v>23.4</v>
      </c>
      <c r="J186" s="43">
        <v>183.8</v>
      </c>
      <c r="K186" s="44">
        <v>312.45</v>
      </c>
      <c r="L186" s="43"/>
    </row>
    <row r="187" spans="1:12" ht="14.4" x14ac:dyDescent="0.3">
      <c r="A187" s="23"/>
      <c r="B187" s="15"/>
      <c r="C187" s="11"/>
      <c r="D187" s="7" t="s">
        <v>30</v>
      </c>
      <c r="E187" s="42" t="s">
        <v>79</v>
      </c>
      <c r="F187" s="43">
        <v>200</v>
      </c>
      <c r="G187" s="43">
        <v>1</v>
      </c>
      <c r="H187" s="43">
        <v>0.28000000000000003</v>
      </c>
      <c r="I187" s="43">
        <v>21</v>
      </c>
      <c r="J187" s="43">
        <v>88</v>
      </c>
      <c r="K187" s="44">
        <v>388</v>
      </c>
      <c r="L187" s="43"/>
    </row>
    <row r="188" spans="1:12" ht="14.4" x14ac:dyDescent="0.3">
      <c r="A188" s="23"/>
      <c r="B188" s="15"/>
      <c r="C188" s="11"/>
      <c r="D188" s="7" t="s">
        <v>31</v>
      </c>
      <c r="E188" s="42" t="s">
        <v>43</v>
      </c>
      <c r="F188" s="43">
        <v>30</v>
      </c>
      <c r="G188" s="43">
        <v>2.2799999999999998</v>
      </c>
      <c r="H188" s="43">
        <v>0.24</v>
      </c>
      <c r="I188" s="43">
        <v>14.8</v>
      </c>
      <c r="J188" s="43">
        <v>70.5</v>
      </c>
      <c r="K188" s="44">
        <v>108</v>
      </c>
      <c r="L188" s="43"/>
    </row>
    <row r="189" spans="1:12" ht="14.4" x14ac:dyDescent="0.3">
      <c r="A189" s="23"/>
      <c r="B189" s="15"/>
      <c r="C189" s="11"/>
      <c r="D189" s="7" t="s">
        <v>32</v>
      </c>
      <c r="E189" s="42" t="s">
        <v>44</v>
      </c>
      <c r="F189" s="43">
        <v>30</v>
      </c>
      <c r="G189" s="43">
        <v>1.98</v>
      </c>
      <c r="H189" s="43">
        <v>0.36</v>
      </c>
      <c r="I189" s="43">
        <v>10.02</v>
      </c>
      <c r="J189" s="43">
        <v>52.2</v>
      </c>
      <c r="K189" s="44">
        <v>109</v>
      </c>
      <c r="L189" s="43"/>
    </row>
    <row r="190" spans="1:12" ht="14.4" x14ac:dyDescent="0.3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4"/>
      <c r="B192" s="17"/>
      <c r="C192" s="8"/>
      <c r="D192" s="18" t="s">
        <v>33</v>
      </c>
      <c r="E192" s="9"/>
      <c r="F192" s="19">
        <f>SUM(F183:F189)</f>
        <v>720</v>
      </c>
      <c r="G192" s="54">
        <f>SUM(G183:G189)</f>
        <v>25.26</v>
      </c>
      <c r="H192" s="54">
        <f>SUM(H183:H189)</f>
        <v>25.249999999999996</v>
      </c>
      <c r="I192" s="54">
        <f>SUM(I183:I189)</f>
        <v>112.11999999999999</v>
      </c>
      <c r="J192" s="54">
        <f>SUM(J183:J189)</f>
        <v>761.2</v>
      </c>
      <c r="K192" s="25"/>
      <c r="L192" s="19">
        <f t="shared" ref="L192" si="65">SUM(L183:L191)</f>
        <v>0</v>
      </c>
    </row>
    <row r="193" spans="1:12" ht="14.4" x14ac:dyDescent="0.25">
      <c r="A193" s="29">
        <f>A175</f>
        <v>2</v>
      </c>
      <c r="B193" s="30">
        <f>B175</f>
        <v>5</v>
      </c>
      <c r="C193" s="58" t="s">
        <v>4</v>
      </c>
      <c r="D193" s="59"/>
      <c r="E193" s="31"/>
      <c r="F193" s="32">
        <f>F182+F192</f>
        <v>1285</v>
      </c>
      <c r="G193" s="32">
        <f t="shared" ref="G193" si="66">G182+G192</f>
        <v>47.260000000000005</v>
      </c>
      <c r="H193" s="32">
        <f t="shared" ref="H193" si="67">H182+H192</f>
        <v>52.459999999999994</v>
      </c>
      <c r="I193" s="32">
        <f t="shared" ref="I193" si="68">I182+I192</f>
        <v>194.51</v>
      </c>
      <c r="J193" s="32">
        <f t="shared" ref="J193:L193" si="69">J182+J192</f>
        <v>1397.3000000000002</v>
      </c>
      <c r="K193" s="32"/>
      <c r="L193" s="32">
        <f t="shared" si="69"/>
        <v>0</v>
      </c>
    </row>
    <row r="194" spans="1:12" x14ac:dyDescent="0.25">
      <c r="A194" s="27"/>
      <c r="B194" s="28"/>
      <c r="C194" s="60" t="s">
        <v>5</v>
      </c>
      <c r="D194" s="60"/>
      <c r="E194" s="60"/>
      <c r="F194" s="34">
        <f>(F23+F42+F61+F80+F99+F118+F137+F155+F174+F193)/(IF(F23=0,0,1)+IF(F42=0,0,1)+IF(F61=0,0,1)+IF(F80=0,0,1)+IF(F99=0,0,1)+IF(F118=0,0,1)+IF(F137=0,0,1)+IF(F155=0,0,1)+IF(F174=0,0,1)+IF(F193=0,0,1))</f>
        <v>1271.5</v>
      </c>
      <c r="G194" s="34">
        <f>(G23+G42+G61+G80+G99+G118+G137+G155+G174+G193)/(IF(G23=0,0,1)+IF(G42=0,0,1)+IF(G61=0,0,1)+IF(G80=0,0,1)+IF(G99=0,0,1)+IF(G118=0,0,1)+IF(G137=0,0,1)+IF(G155=0,0,1)+IF(G174=0,0,1)+IF(G193=0,0,1))</f>
        <v>46.055999999999997</v>
      </c>
      <c r="H194" s="34">
        <f>(H23+H42+H61+H80+H99+H118+H137+H155+H174+H193)/(IF(H23=0,0,1)+IF(H42=0,0,1)+IF(H61=0,0,1)+IF(H80=0,0,1)+IF(H99=0,0,1)+IF(H118=0,0,1)+IF(H137=0,0,1)+IF(H155=0,0,1)+IF(H174=0,0,1)+IF(H193=0,0,1))</f>
        <v>46.939999999999991</v>
      </c>
      <c r="I194" s="34">
        <f>(I23+I42+I61+I80+I99+I118+I137+I155+I174+I193)/(IF(I23=0,0,1)+IF(I42=0,0,1)+IF(I61=0,0,1)+IF(I80=0,0,1)+IF(I99=0,0,1)+IF(I118=0,0,1)+IF(I137=0,0,1)+IF(I155=0,0,1)+IF(I174=0,0,1)+IF(I193=0,0,1))</f>
        <v>197.851</v>
      </c>
      <c r="J194" s="34">
        <f>(J23+J42+J61+J80+J99+J118+J137+J155+J174+J193)/(IF(J23=0,0,1)+IF(J42=0,0,1)+IF(J61=0,0,1)+IF(J80=0,0,1)+IF(J99=0,0,1)+IF(J118=0,0,1)+IF(J137=0,0,1)+IF(J155=0,0,1)+IF(J174=0,0,1)+IF(J193=0,0,1))</f>
        <v>1394.9820000000004</v>
      </c>
      <c r="K194" s="34"/>
      <c r="L194" s="34" t="e">
        <f>(L23+L42+L61+L80+L99+L118+L137+L155+L174+L193)/(IF(L23=0,0,1)+IF(L42=0,0,1)+IF(L61=0,0,1)+IF(L80=0,0,1)+IF(L99=0,0,1)+IF(L118=0,0,1)+IF(L137=0,0,1)+IF(L155=0,0,1)+IF(L174=0,0,1)+IF(L193=0,0,1))</f>
        <v>#DIV/0!</v>
      </c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3:D23"/>
    <mergeCell ref="C194:E194"/>
    <mergeCell ref="C193:D193"/>
    <mergeCell ref="C118:D118"/>
    <mergeCell ref="C137:D137"/>
    <mergeCell ref="C155:D155"/>
    <mergeCell ref="C174:D174"/>
  </mergeCells>
  <pageMargins left="0.39370078740157483" right="0.39370078740157483" top="0.39370078740157483" bottom="0.3937007874015748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Valentines kopzeva</cp:lastModifiedBy>
  <cp:lastPrinted>2024-11-14T05:19:07Z</cp:lastPrinted>
  <dcterms:created xsi:type="dcterms:W3CDTF">2022-05-16T14:23:56Z</dcterms:created>
  <dcterms:modified xsi:type="dcterms:W3CDTF">2025-02-13T08:08:33Z</dcterms:modified>
</cp:coreProperties>
</file>